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eeley\OneDrive - Office of Statewide Health Planning and Development\Data Documentation_2019\Reviewed\"/>
    </mc:Choice>
  </mc:AlternateContent>
  <xr:revisionPtr revIDLastSave="0" documentId="13_ncr:1_{C6C19A9B-FE96-444E-AD91-A2956C68932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2010-2019 PDD" sheetId="1" r:id="rId1"/>
    <sheet name="2010-2019 ED" sheetId="2" r:id="rId2"/>
    <sheet name="2010-2019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'2010-2019 PDD'!$A$5:$L$71</definedName>
    <definedName name="_AMO_SingleObject_457151423_ROM_F0.SEC2.Tabulate_1.SEC1.HDR.TXT1" hidden="1">'2010-2019 PDD'!$A$2:$L$2</definedName>
    <definedName name="_AMO_SingleObject_457151423_ROM_F0.SEC2.Tabulate_2.SEC1.BDY.Cross_tabular_summary_report_Table_1" hidden="1">'2010-2019 ED'!$A$5:$L$71</definedName>
    <definedName name="_AMO_SingleObject_457151423_ROM_F0.SEC2.Tabulate_2.SEC1.HDR.TXT1" hidden="1">'2010-2019 ED'!$A$3:$L$3</definedName>
    <definedName name="_AMO_SingleObject_457151423_ROM_F0.SEC2.Tabulate_3.SEC1.BDY.Cross_tabular_summary_report_Table_1" hidden="1">'2010-2019 AS'!$A$5:$L$71</definedName>
    <definedName name="_AMO_SingleObject_457151423_ROM_F0.SEC2.Tabulate_3.SEC1.HDR.TXT1" hidden="1">'2010-2019 AS'!$A$3:$L$3</definedName>
    <definedName name="_xlnm.Print_Titles" localSheetId="2">'2010-2019 AS'!$1:$6</definedName>
    <definedName name="_xlnm.Print_Titles" localSheetId="1">'2010-2019 ED'!$1:$6</definedName>
    <definedName name="_xlnm.Print_Titles" localSheetId="0">'2010-2019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3" i="3" l="1"/>
  <c r="H123" i="3"/>
  <c r="E123" i="3"/>
  <c r="I136" i="3"/>
  <c r="F136" i="3"/>
  <c r="C136" i="3"/>
  <c r="L135" i="3"/>
  <c r="D135" i="3" s="1"/>
  <c r="L134" i="3"/>
  <c r="D134" i="3" s="1"/>
  <c r="L133" i="3"/>
  <c r="J133" i="3" s="1"/>
  <c r="L132" i="3"/>
  <c r="D132" i="3" s="1"/>
  <c r="L131" i="3"/>
  <c r="J131" i="3" s="1"/>
  <c r="L130" i="3"/>
  <c r="G130" i="3" s="1"/>
  <c r="L129" i="3"/>
  <c r="J129" i="3" s="1"/>
  <c r="L128" i="3"/>
  <c r="D128" i="3" s="1"/>
  <c r="L127" i="3"/>
  <c r="J127" i="3" s="1"/>
  <c r="L126" i="3"/>
  <c r="D126" i="3" s="1"/>
  <c r="L125" i="3"/>
  <c r="J125" i="3" s="1"/>
  <c r="L124" i="3"/>
  <c r="K123" i="2"/>
  <c r="H123" i="2"/>
  <c r="E123" i="2"/>
  <c r="I136" i="2"/>
  <c r="F136" i="2"/>
  <c r="C136" i="2"/>
  <c r="L135" i="2"/>
  <c r="J135" i="2" s="1"/>
  <c r="L134" i="2"/>
  <c r="J134" i="2" s="1"/>
  <c r="L133" i="2"/>
  <c r="G133" i="2" s="1"/>
  <c r="L132" i="2"/>
  <c r="G132" i="2" s="1"/>
  <c r="L131" i="2"/>
  <c r="G131" i="2" s="1"/>
  <c r="L130" i="2"/>
  <c r="D130" i="2" s="1"/>
  <c r="L129" i="2"/>
  <c r="J129" i="2" s="1"/>
  <c r="L128" i="2"/>
  <c r="J128" i="2" s="1"/>
  <c r="L127" i="2"/>
  <c r="J127" i="2" s="1"/>
  <c r="L126" i="2"/>
  <c r="J126" i="2" s="1"/>
  <c r="L125" i="2"/>
  <c r="G125" i="2" s="1"/>
  <c r="L124" i="2"/>
  <c r="G124" i="2" s="1"/>
  <c r="K123" i="1"/>
  <c r="H123" i="1"/>
  <c r="E123" i="1"/>
  <c r="I136" i="1"/>
  <c r="F136" i="1"/>
  <c r="C136" i="1"/>
  <c r="L135" i="1"/>
  <c r="J135" i="1" s="1"/>
  <c r="L134" i="1"/>
  <c r="G134" i="1" s="1"/>
  <c r="L133" i="1"/>
  <c r="J133" i="1" s="1"/>
  <c r="L132" i="1"/>
  <c r="J132" i="1" s="1"/>
  <c r="L131" i="1"/>
  <c r="D131" i="1" s="1"/>
  <c r="L130" i="1"/>
  <c r="D130" i="1" s="1"/>
  <c r="L129" i="1"/>
  <c r="G129" i="1" s="1"/>
  <c r="L128" i="1"/>
  <c r="D128" i="1" s="1"/>
  <c r="L127" i="1"/>
  <c r="J127" i="1" s="1"/>
  <c r="L126" i="1"/>
  <c r="G126" i="1" s="1"/>
  <c r="L125" i="1"/>
  <c r="J125" i="1" s="1"/>
  <c r="L124" i="1"/>
  <c r="J124" i="1" s="1"/>
  <c r="D129" i="3" l="1"/>
  <c r="G129" i="3"/>
  <c r="G129" i="2"/>
  <c r="D128" i="2"/>
  <c r="G126" i="3"/>
  <c r="J126" i="3"/>
  <c r="D125" i="3"/>
  <c r="D127" i="3"/>
  <c r="J128" i="3"/>
  <c r="J130" i="3"/>
  <c r="G134" i="3"/>
  <c r="J134" i="3"/>
  <c r="D133" i="3"/>
  <c r="G128" i="3"/>
  <c r="L136" i="3"/>
  <c r="E136" i="3" s="1"/>
  <c r="G127" i="3"/>
  <c r="G135" i="3"/>
  <c r="G125" i="3"/>
  <c r="D131" i="3"/>
  <c r="G133" i="3"/>
  <c r="J135" i="3"/>
  <c r="D124" i="3"/>
  <c r="G124" i="3"/>
  <c r="D130" i="3"/>
  <c r="G132" i="3"/>
  <c r="G131" i="3"/>
  <c r="J124" i="3"/>
  <c r="J132" i="3"/>
  <c r="G128" i="2"/>
  <c r="J124" i="2"/>
  <c r="D132" i="2"/>
  <c r="J133" i="2"/>
  <c r="J132" i="2"/>
  <c r="D131" i="2"/>
  <c r="J131" i="2"/>
  <c r="G130" i="2"/>
  <c r="D129" i="2"/>
  <c r="J125" i="2"/>
  <c r="D124" i="2"/>
  <c r="D127" i="2"/>
  <c r="D135" i="2"/>
  <c r="L136" i="2"/>
  <c r="E136" i="2" s="1"/>
  <c r="D126" i="2"/>
  <c r="J130" i="2"/>
  <c r="D134" i="2"/>
  <c r="D125" i="2"/>
  <c r="G127" i="2"/>
  <c r="D133" i="2"/>
  <c r="G135" i="2"/>
  <c r="G126" i="2"/>
  <c r="G134" i="2"/>
  <c r="G132" i="1"/>
  <c r="J126" i="1"/>
  <c r="D126" i="1"/>
  <c r="D129" i="1"/>
  <c r="J131" i="1"/>
  <c r="D134" i="1"/>
  <c r="J134" i="1"/>
  <c r="D135" i="1"/>
  <c r="G131" i="1"/>
  <c r="G130" i="1"/>
  <c r="J130" i="1"/>
  <c r="J129" i="1"/>
  <c r="D127" i="1"/>
  <c r="G124" i="1"/>
  <c r="L136" i="1"/>
  <c r="E136" i="1" s="1"/>
  <c r="G128" i="1"/>
  <c r="D133" i="1"/>
  <c r="J128" i="1"/>
  <c r="D132" i="1"/>
  <c r="D125" i="1"/>
  <c r="G127" i="1"/>
  <c r="G135" i="1"/>
  <c r="D124" i="1"/>
  <c r="G125" i="1"/>
  <c r="G133" i="1"/>
  <c r="H97" i="1"/>
  <c r="D136" i="3" l="1"/>
  <c r="K125" i="3"/>
  <c r="K133" i="3"/>
  <c r="H129" i="3"/>
  <c r="E125" i="3"/>
  <c r="E133" i="3"/>
  <c r="K126" i="3"/>
  <c r="K134" i="3"/>
  <c r="H130" i="3"/>
  <c r="E126" i="3"/>
  <c r="E134" i="3"/>
  <c r="K127" i="3"/>
  <c r="K135" i="3"/>
  <c r="H131" i="3"/>
  <c r="E127" i="3"/>
  <c r="E135" i="3"/>
  <c r="K128" i="3"/>
  <c r="K124" i="3"/>
  <c r="H132" i="3"/>
  <c r="E128" i="3"/>
  <c r="E124" i="3"/>
  <c r="K129" i="3"/>
  <c r="H125" i="3"/>
  <c r="H133" i="3"/>
  <c r="E129" i="3"/>
  <c r="K136" i="3"/>
  <c r="K130" i="3"/>
  <c r="H126" i="3"/>
  <c r="H134" i="3"/>
  <c r="E130" i="3"/>
  <c r="H136" i="3"/>
  <c r="K131" i="3"/>
  <c r="H127" i="3"/>
  <c r="H135" i="3"/>
  <c r="E131" i="3"/>
  <c r="K132" i="3"/>
  <c r="H128" i="3"/>
  <c r="H124" i="3"/>
  <c r="E132" i="3"/>
  <c r="K129" i="2"/>
  <c r="H125" i="2"/>
  <c r="H133" i="2"/>
  <c r="E126" i="2"/>
  <c r="K131" i="2"/>
  <c r="H127" i="2"/>
  <c r="H135" i="2"/>
  <c r="E128" i="2"/>
  <c r="E124" i="2"/>
  <c r="K135" i="2"/>
  <c r="K132" i="2"/>
  <c r="H128" i="2"/>
  <c r="H124" i="2"/>
  <c r="E129" i="2"/>
  <c r="H131" i="2"/>
  <c r="E127" i="2"/>
  <c r="K125" i="2"/>
  <c r="K133" i="2"/>
  <c r="H129" i="2"/>
  <c r="K136" i="2"/>
  <c r="E130" i="2"/>
  <c r="E131" i="2"/>
  <c r="K127" i="2"/>
  <c r="E132" i="2"/>
  <c r="E135" i="2"/>
  <c r="K126" i="2"/>
  <c r="K134" i="2"/>
  <c r="H130" i="2"/>
  <c r="H136" i="2"/>
  <c r="K128" i="2"/>
  <c r="K124" i="2"/>
  <c r="H132" i="2"/>
  <c r="E125" i="2"/>
  <c r="E133" i="2"/>
  <c r="E134" i="2"/>
  <c r="K130" i="2"/>
  <c r="H126" i="2"/>
  <c r="H134" i="2"/>
  <c r="D136" i="1"/>
  <c r="K126" i="1"/>
  <c r="K134" i="1"/>
  <c r="H129" i="1"/>
  <c r="E129" i="1"/>
  <c r="H131" i="1"/>
  <c r="K127" i="1"/>
  <c r="K135" i="1"/>
  <c r="H130" i="1"/>
  <c r="E130" i="1"/>
  <c r="K128" i="1"/>
  <c r="K124" i="1"/>
  <c r="K129" i="1"/>
  <c r="H136" i="1"/>
  <c r="H132" i="1"/>
  <c r="E132" i="1"/>
  <c r="K133" i="1"/>
  <c r="E128" i="1"/>
  <c r="E131" i="1"/>
  <c r="K130" i="1"/>
  <c r="H125" i="1"/>
  <c r="H133" i="1"/>
  <c r="E125" i="1"/>
  <c r="E133" i="1"/>
  <c r="H128" i="1"/>
  <c r="E124" i="1"/>
  <c r="K131" i="1"/>
  <c r="H126" i="1"/>
  <c r="H134" i="1"/>
  <c r="E126" i="1"/>
  <c r="E134" i="1"/>
  <c r="K125" i="1"/>
  <c r="H124" i="1"/>
  <c r="K136" i="1"/>
  <c r="K132" i="1"/>
  <c r="H127" i="1"/>
  <c r="H135" i="1"/>
  <c r="E127" i="1"/>
  <c r="E135" i="1"/>
  <c r="J136" i="3"/>
  <c r="G136" i="3"/>
  <c r="G136" i="2"/>
  <c r="J136" i="2"/>
  <c r="D136" i="2"/>
  <c r="G136" i="1"/>
  <c r="J136" i="1"/>
  <c r="I123" i="1"/>
  <c r="F123" i="1"/>
  <c r="C123" i="1"/>
  <c r="L122" i="1"/>
  <c r="J122" i="1" s="1"/>
  <c r="L121" i="1"/>
  <c r="J121" i="1" s="1"/>
  <c r="D121" i="1"/>
  <c r="L120" i="1"/>
  <c r="J120" i="1" s="1"/>
  <c r="L119" i="1"/>
  <c r="D119" i="1" s="1"/>
  <c r="L118" i="1"/>
  <c r="J118" i="1" s="1"/>
  <c r="G118" i="1"/>
  <c r="L117" i="1"/>
  <c r="G117" i="1" s="1"/>
  <c r="L116" i="1"/>
  <c r="J116" i="1" s="1"/>
  <c r="G116" i="1"/>
  <c r="D116" i="1"/>
  <c r="L115" i="1"/>
  <c r="J115" i="1" s="1"/>
  <c r="L114" i="1"/>
  <c r="D114" i="1" s="1"/>
  <c r="J114" i="1"/>
  <c r="L113" i="1"/>
  <c r="D113" i="1" s="1"/>
  <c r="G113" i="1"/>
  <c r="L112" i="1"/>
  <c r="J112" i="1"/>
  <c r="L111" i="1"/>
  <c r="D111" i="1" s="1"/>
  <c r="J111" i="1"/>
  <c r="G111" i="1"/>
  <c r="I123" i="3"/>
  <c r="F123" i="3"/>
  <c r="C123" i="3"/>
  <c r="L122" i="3"/>
  <c r="J122" i="3" s="1"/>
  <c r="L121" i="3"/>
  <c r="J121" i="3" s="1"/>
  <c r="L120" i="3"/>
  <c r="J120" i="3" s="1"/>
  <c r="L119" i="3"/>
  <c r="D119" i="3" s="1"/>
  <c r="L118" i="3"/>
  <c r="J118" i="3" s="1"/>
  <c r="L117" i="3"/>
  <c r="G117" i="3" s="1"/>
  <c r="L116" i="3"/>
  <c r="D116" i="3" s="1"/>
  <c r="L115" i="3"/>
  <c r="D115" i="3" s="1"/>
  <c r="L114" i="3"/>
  <c r="D114" i="3" s="1"/>
  <c r="L113" i="3"/>
  <c r="J113" i="3" s="1"/>
  <c r="G113" i="3"/>
  <c r="D113" i="3"/>
  <c r="L112" i="3"/>
  <c r="G112" i="3" s="1"/>
  <c r="L111" i="3"/>
  <c r="I123" i="2"/>
  <c r="F123" i="2"/>
  <c r="C123" i="2"/>
  <c r="L122" i="2"/>
  <c r="J122" i="2" s="1"/>
  <c r="L121" i="2"/>
  <c r="J121" i="2" s="1"/>
  <c r="L120" i="2"/>
  <c r="J120" i="2" s="1"/>
  <c r="L119" i="2"/>
  <c r="G119" i="2" s="1"/>
  <c r="L118" i="2"/>
  <c r="J118" i="2" s="1"/>
  <c r="L117" i="2"/>
  <c r="G117" i="2" s="1"/>
  <c r="L116" i="2"/>
  <c r="J116" i="2" s="1"/>
  <c r="L115" i="2"/>
  <c r="G115" i="2" s="1"/>
  <c r="L114" i="2"/>
  <c r="D114" i="2" s="1"/>
  <c r="L113" i="2"/>
  <c r="J113" i="2" s="1"/>
  <c r="L112" i="2"/>
  <c r="L111" i="2"/>
  <c r="J111" i="2" s="1"/>
  <c r="G121" i="1" l="1"/>
  <c r="J117" i="1"/>
  <c r="G114" i="1"/>
  <c r="J113" i="1"/>
  <c r="D120" i="1"/>
  <c r="J119" i="1"/>
  <c r="G119" i="1"/>
  <c r="D118" i="1"/>
  <c r="L123" i="1"/>
  <c r="K115" i="1" s="1"/>
  <c r="D121" i="3"/>
  <c r="G121" i="3"/>
  <c r="G114" i="3"/>
  <c r="D120" i="3"/>
  <c r="J119" i="3"/>
  <c r="G119" i="3"/>
  <c r="G118" i="3"/>
  <c r="D118" i="3"/>
  <c r="J117" i="3"/>
  <c r="J116" i="3"/>
  <c r="G116" i="3"/>
  <c r="L123" i="3"/>
  <c r="E119" i="3" s="1"/>
  <c r="J114" i="3"/>
  <c r="J112" i="3"/>
  <c r="G111" i="3"/>
  <c r="J111" i="3"/>
  <c r="D111" i="3"/>
  <c r="D116" i="2"/>
  <c r="G121" i="2"/>
  <c r="D121" i="2"/>
  <c r="G116" i="2"/>
  <c r="J115" i="2"/>
  <c r="D115" i="1"/>
  <c r="G120" i="1"/>
  <c r="D122" i="1"/>
  <c r="G115" i="1"/>
  <c r="D117" i="1"/>
  <c r="D112" i="1"/>
  <c r="G122" i="1"/>
  <c r="G112" i="1"/>
  <c r="G120" i="3"/>
  <c r="D122" i="3"/>
  <c r="G115" i="3"/>
  <c r="D117" i="3"/>
  <c r="D112" i="3"/>
  <c r="G122" i="3"/>
  <c r="J115" i="3"/>
  <c r="J119" i="2"/>
  <c r="D118" i="2"/>
  <c r="G118" i="2"/>
  <c r="J114" i="2"/>
  <c r="D111" i="2"/>
  <c r="G111" i="2"/>
  <c r="G114" i="2"/>
  <c r="D119" i="2"/>
  <c r="L123" i="2"/>
  <c r="J123" i="2" s="1"/>
  <c r="J117" i="2"/>
  <c r="J112" i="2"/>
  <c r="G113" i="2"/>
  <c r="D122" i="2"/>
  <c r="D117" i="2"/>
  <c r="D113" i="2"/>
  <c r="D120" i="2"/>
  <c r="D115" i="2"/>
  <c r="G120" i="2"/>
  <c r="D112" i="2"/>
  <c r="G122" i="2"/>
  <c r="G112" i="2"/>
  <c r="L86" i="2"/>
  <c r="L87" i="2"/>
  <c r="L88" i="2"/>
  <c r="L89" i="2"/>
  <c r="L90" i="2"/>
  <c r="L91" i="2"/>
  <c r="L92" i="2"/>
  <c r="L93" i="2"/>
  <c r="L94" i="2"/>
  <c r="L95" i="2"/>
  <c r="L96" i="2"/>
  <c r="L85" i="2"/>
  <c r="I97" i="2"/>
  <c r="F97" i="2"/>
  <c r="C97" i="2"/>
  <c r="L97" i="2" l="1"/>
  <c r="H121" i="1"/>
  <c r="H112" i="1"/>
  <c r="H120" i="1"/>
  <c r="E122" i="1"/>
  <c r="E114" i="1"/>
  <c r="K112" i="1"/>
  <c r="H118" i="1"/>
  <c r="K113" i="1"/>
  <c r="H115" i="1"/>
  <c r="G123" i="1"/>
  <c r="D123" i="1"/>
  <c r="J123" i="1"/>
  <c r="H113" i="1"/>
  <c r="E117" i="1"/>
  <c r="K111" i="1"/>
  <c r="E115" i="1"/>
  <c r="K118" i="1"/>
  <c r="K120" i="1"/>
  <c r="H119" i="1"/>
  <c r="E118" i="1"/>
  <c r="E113" i="1"/>
  <c r="K119" i="1"/>
  <c r="H117" i="1"/>
  <c r="E116" i="1"/>
  <c r="H111" i="1"/>
  <c r="E112" i="1"/>
  <c r="H114" i="1"/>
  <c r="E121" i="1"/>
  <c r="H122" i="1"/>
  <c r="K116" i="1"/>
  <c r="E120" i="1"/>
  <c r="K117" i="1"/>
  <c r="K122" i="1"/>
  <c r="E119" i="1"/>
  <c r="E111" i="1"/>
  <c r="H116" i="1"/>
  <c r="K121" i="1"/>
  <c r="K114" i="1"/>
  <c r="E113" i="3"/>
  <c r="E112" i="3"/>
  <c r="J123" i="3"/>
  <c r="H115" i="3"/>
  <c r="K120" i="3"/>
  <c r="H114" i="3"/>
  <c r="K122" i="3"/>
  <c r="E111" i="3"/>
  <c r="H122" i="3"/>
  <c r="K112" i="3"/>
  <c r="K119" i="3"/>
  <c r="E116" i="3"/>
  <c r="K114" i="3"/>
  <c r="H111" i="3"/>
  <c r="H118" i="3"/>
  <c r="K121" i="3"/>
  <c r="H116" i="3"/>
  <c r="H113" i="3"/>
  <c r="E120" i="3"/>
  <c r="G123" i="3"/>
  <c r="H119" i="3"/>
  <c r="E115" i="3"/>
  <c r="K111" i="3"/>
  <c r="K117" i="3"/>
  <c r="E121" i="3"/>
  <c r="K118" i="3"/>
  <c r="H121" i="3"/>
  <c r="H120" i="3"/>
  <c r="K116" i="3"/>
  <c r="E114" i="3"/>
  <c r="E122" i="3"/>
  <c r="K115" i="3"/>
  <c r="H112" i="3"/>
  <c r="K113" i="3"/>
  <c r="H117" i="3"/>
  <c r="D123" i="3"/>
  <c r="E118" i="3"/>
  <c r="E117" i="3"/>
  <c r="G123" i="2"/>
  <c r="D123" i="2"/>
  <c r="K122" i="2"/>
  <c r="H122" i="2"/>
  <c r="E112" i="2"/>
  <c r="H121" i="2"/>
  <c r="E113" i="2"/>
  <c r="K118" i="2"/>
  <c r="K117" i="2"/>
  <c r="K116" i="2"/>
  <c r="E120" i="2"/>
  <c r="K121" i="2"/>
  <c r="E116" i="2"/>
  <c r="E117" i="2"/>
  <c r="H116" i="2"/>
  <c r="K115" i="2"/>
  <c r="K113" i="2"/>
  <c r="K120" i="2"/>
  <c r="H120" i="2"/>
  <c r="E114" i="2"/>
  <c r="H118" i="2"/>
  <c r="H117" i="2"/>
  <c r="H115" i="2"/>
  <c r="H114" i="2"/>
  <c r="H113" i="2"/>
  <c r="K119" i="2"/>
  <c r="H119" i="2"/>
  <c r="E115" i="2"/>
  <c r="E118" i="2"/>
  <c r="E119" i="2"/>
  <c r="K114" i="2"/>
  <c r="K112" i="2"/>
  <c r="H112" i="2"/>
  <c r="E122" i="2"/>
  <c r="K111" i="2"/>
  <c r="H111" i="2"/>
  <c r="E111" i="2"/>
  <c r="E121" i="2"/>
  <c r="I110" i="3"/>
  <c r="F110" i="3"/>
  <c r="C110" i="3"/>
  <c r="L109" i="3"/>
  <c r="G109" i="3" s="1"/>
  <c r="J109" i="3"/>
  <c r="L108" i="3"/>
  <c r="J108" i="3" s="1"/>
  <c r="D108" i="3"/>
  <c r="L107" i="3"/>
  <c r="G107" i="3" s="1"/>
  <c r="J107" i="3"/>
  <c r="L106" i="3"/>
  <c r="G106" i="3" s="1"/>
  <c r="J106" i="3"/>
  <c r="L105" i="3"/>
  <c r="J105" i="3" s="1"/>
  <c r="L104" i="3"/>
  <c r="G104" i="3" s="1"/>
  <c r="J104" i="3"/>
  <c r="D104" i="3"/>
  <c r="L103" i="3"/>
  <c r="G103" i="3" s="1"/>
  <c r="J103" i="3"/>
  <c r="L102" i="3"/>
  <c r="J102" i="3" s="1"/>
  <c r="L101" i="3"/>
  <c r="J101" i="3" s="1"/>
  <c r="L100" i="3"/>
  <c r="G100" i="3" s="1"/>
  <c r="J100" i="3"/>
  <c r="L99" i="3"/>
  <c r="D99" i="3" s="1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L107" i="2"/>
  <c r="J107" i="2" s="1"/>
  <c r="L106" i="2"/>
  <c r="J106" i="2" s="1"/>
  <c r="L105" i="2"/>
  <c r="J105" i="2" s="1"/>
  <c r="L104" i="2"/>
  <c r="J104" i="2" s="1"/>
  <c r="L103" i="2"/>
  <c r="J103" i="2" s="1"/>
  <c r="L102" i="2"/>
  <c r="J102" i="2" s="1"/>
  <c r="L101" i="2"/>
  <c r="J101" i="2" s="1"/>
  <c r="L100" i="2"/>
  <c r="J100" i="2" s="1"/>
  <c r="L99" i="2"/>
  <c r="J99" i="2" s="1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G110" i="1" l="1"/>
  <c r="D99" i="2"/>
  <c r="G105" i="2"/>
  <c r="G99" i="2"/>
  <c r="D105" i="3"/>
  <c r="D109" i="3"/>
  <c r="D107" i="3"/>
  <c r="D101" i="3"/>
  <c r="G101" i="3"/>
  <c r="D102" i="2"/>
  <c r="G102" i="2"/>
  <c r="D105" i="2"/>
  <c r="L110" i="2"/>
  <c r="L110" i="3"/>
  <c r="D108" i="2"/>
  <c r="D102" i="3"/>
  <c r="H109" i="3"/>
  <c r="H108" i="3"/>
  <c r="K107" i="3"/>
  <c r="E101" i="3"/>
  <c r="E102" i="3"/>
  <c r="K99" i="3"/>
  <c r="E100" i="3"/>
  <c r="K103" i="3"/>
  <c r="E107" i="3"/>
  <c r="K98" i="2"/>
  <c r="H109" i="2"/>
  <c r="E107" i="2"/>
  <c r="E100" i="2"/>
  <c r="H103" i="2"/>
  <c r="K103" i="2"/>
  <c r="K101" i="2"/>
  <c r="H100" i="2"/>
  <c r="E102" i="2"/>
  <c r="E103" i="2"/>
  <c r="K105" i="2"/>
  <c r="E105" i="2"/>
  <c r="K100" i="2"/>
  <c r="E109" i="2"/>
  <c r="K99" i="2"/>
  <c r="H102" i="2"/>
  <c r="H101" i="2"/>
  <c r="G110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E110" i="2"/>
  <c r="G98" i="2"/>
  <c r="G101" i="2"/>
  <c r="G104" i="2"/>
  <c r="G107" i="2"/>
  <c r="J98" i="2"/>
  <c r="H110" i="2"/>
  <c r="D110" i="3"/>
  <c r="J101" i="1"/>
  <c r="H110" i="3"/>
  <c r="K110" i="2"/>
  <c r="D103" i="1"/>
  <c r="G99" i="3"/>
  <c r="G102" i="3"/>
  <c r="G105" i="3"/>
  <c r="G108" i="3"/>
  <c r="J110" i="2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E110" i="1" s="1"/>
  <c r="G98" i="1"/>
  <c r="D100" i="1"/>
  <c r="D98" i="1"/>
  <c r="G105" i="1"/>
  <c r="D107" i="1"/>
  <c r="H105" i="3" l="1"/>
  <c r="E104" i="2"/>
  <c r="H99" i="2"/>
  <c r="K102" i="2"/>
  <c r="H102" i="3"/>
  <c r="H106" i="3"/>
  <c r="E99" i="3"/>
  <c r="H98" i="3"/>
  <c r="E108" i="3"/>
  <c r="E110" i="3"/>
  <c r="K108" i="2"/>
  <c r="H100" i="3"/>
  <c r="K108" i="3"/>
  <c r="D110" i="2"/>
  <c r="H104" i="2"/>
  <c r="K106" i="2"/>
  <c r="K107" i="2"/>
  <c r="H108" i="2"/>
  <c r="H105" i="2"/>
  <c r="K98" i="3"/>
  <c r="E106" i="3"/>
  <c r="E106" i="2"/>
  <c r="E98" i="3"/>
  <c r="E101" i="2"/>
  <c r="H98" i="2"/>
  <c r="H106" i="2"/>
  <c r="E109" i="3"/>
  <c r="H103" i="3"/>
  <c r="J110" i="3"/>
  <c r="K109" i="3"/>
  <c r="K104" i="2"/>
  <c r="E98" i="2"/>
  <c r="E108" i="2"/>
  <c r="H107" i="2"/>
  <c r="H99" i="3"/>
  <c r="E103" i="3"/>
  <c r="K104" i="3"/>
  <c r="K101" i="3"/>
  <c r="K100" i="3"/>
  <c r="K105" i="3"/>
  <c r="K102" i="3"/>
  <c r="H101" i="3"/>
  <c r="K106" i="3"/>
  <c r="E105" i="3"/>
  <c r="E104" i="3"/>
  <c r="K110" i="3"/>
  <c r="G110" i="3"/>
  <c r="K109" i="2"/>
  <c r="E99" i="2"/>
  <c r="H107" i="3"/>
  <c r="H104" i="3"/>
  <c r="H110" i="1"/>
  <c r="K110" i="1"/>
  <c r="E102" i="1"/>
  <c r="H100" i="1"/>
  <c r="K98" i="1"/>
  <c r="K99" i="1"/>
  <c r="K102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<sst xmlns="http://schemas.openxmlformats.org/spreadsheetml/2006/main" count="471" uniqueCount="35">
  <si>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</si>
  <si>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</si>
  <si>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</si>
  <si>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</si>
  <si>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</si>
  <si>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</si>
  <si>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</si>
  <si>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</si>
  <si>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</si>
  <si>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</si>
  <si>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</si>
  <si>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</si>
  <si>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</si>
  <si>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</si>
  <si>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</si>
  <si>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</si>
  <si>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</si>
  <si>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</si>
  <si>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</si>
  <si>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</si>
  <si>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</si>
  <si>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</si>
  <si>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</si>
  <si>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</si>
  <si>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</si>
  <si>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</si>
  <si>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</si>
  <si>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</si>
  <si>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</si>
  <si>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</si>
  <si>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>2018</t>
  </si>
  <si>
    <t>2019</t>
  </si>
  <si>
    <t xml:space="preserve">2010-2019 Emergency Department Data </t>
  </si>
  <si>
    <t>2010-2019 Patient Discharge Data</t>
  </si>
  <si>
    <t>2010-2019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</si>
</sst>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horizontal="left" vertical="top"/>
    </xf>
    <xf numFmtId="0" fontId="0" fillId="0" borderId="3" xfId="0" applyNumberFormat="1" applyFill="1" applyBorder="1" applyAlignment="1">
      <alignment horizontal="right"/>
    </xf>
    <xf numFmtId="10" fontId="0" fillId="0" borderId="5" xfId="1" applyNumberFormat="1" applyFont="1" applyFill="1" applyBorder="1" applyAlignment="1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/>
    <xf numFmtId="3" fontId="0" fillId="0" borderId="3" xfId="0" applyNumberFormat="1" applyBorder="1" applyAlignment="1"/>
    <xf numFmtId="10" fontId="0" fillId="0" borderId="3" xfId="1" applyNumberFormat="1" applyFont="1" applyBorder="1" applyAlignment="1"/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164" fontId="0" fillId="0" borderId="3" xfId="2" applyNumberFormat="1" applyFont="1" applyBorder="1" applyAlignment="1"/>
    <xf numFmtId="164" fontId="0" fillId="0" borderId="3" xfId="2" applyNumberFormat="1" applyFont="1" applyBorder="1" applyAlignment="1">
      <alignment horizontal="right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6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5" sqref="A5:B6"/>
    </sheetView>
  </sheetViews>
  <sheetFormatPr defaultRowHeight="14.5" x14ac:dyDescent="0.35"/>
  <cols>
    <col min="2" max="2" width="13.54296875" customWidth="1"/>
    <col min="6" max="6" width="10.36328125" customWidth="1"/>
    <col min="9" max="9" width="10.36328125" customWidth="1"/>
    <col min="12" max="12" width="11.36328125" customWidth="1"/>
  </cols>
  <sheetData>
    <row r="1" spans="1:12" ht="15" customHeight="1" x14ac:dyDescent="0.35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 customHeight="1" x14ac:dyDescent="0.35">
      <c r="A2" s="37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5" customHeight="1" x14ac:dyDescent="0.3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x14ac:dyDescent="0.3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x14ac:dyDescent="0.35">
      <c r="A5" s="38"/>
      <c r="B5" s="39"/>
      <c r="C5" s="33" t="s">
        <v>0</v>
      </c>
      <c r="D5" s="34"/>
      <c r="E5" s="35"/>
      <c r="F5" s="33" t="s">
        <v>1</v>
      </c>
      <c r="G5" s="34"/>
      <c r="H5" s="35"/>
      <c r="I5" s="33" t="s">
        <v>2</v>
      </c>
      <c r="J5" s="34"/>
      <c r="K5" s="35"/>
      <c r="L5" s="14" t="s">
        <v>3</v>
      </c>
    </row>
    <row r="6" spans="1:12" ht="29" x14ac:dyDescent="0.35">
      <c r="A6" s="39"/>
      <c r="B6" s="39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35">
      <c r="A7" s="29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35">
      <c r="A8" s="30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35">
      <c r="A9" s="30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35">
      <c r="A10" s="30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35">
      <c r="A11" s="30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35">
      <c r="A12" s="30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35">
      <c r="A13" s="30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35">
      <c r="A14" s="30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35">
      <c r="A15" s="30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35">
      <c r="A16" s="30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35">
      <c r="A17" s="30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35">
      <c r="A18" s="30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35">
      <c r="A19" s="31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35">
      <c r="A20" s="29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35">
      <c r="A21" s="30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35">
      <c r="A22" s="30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35">
      <c r="A23" s="30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35">
      <c r="A24" s="30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35">
      <c r="A25" s="30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35">
      <c r="A26" s="30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35">
      <c r="A27" s="30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35">
      <c r="A28" s="30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35">
      <c r="A29" s="30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35">
      <c r="A30" s="30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35">
      <c r="A31" s="30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35">
      <c r="A32" s="31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35">
      <c r="A33" s="29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35">
      <c r="A34" s="30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35">
      <c r="A35" s="30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35">
      <c r="A36" s="30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35">
      <c r="A37" s="30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35">
      <c r="A38" s="30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35">
      <c r="A39" s="30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35">
      <c r="A40" s="30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35">
      <c r="A41" s="30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35">
      <c r="A42" s="30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35">
      <c r="A43" s="30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35">
      <c r="A44" s="30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35">
      <c r="A45" s="31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35">
      <c r="A46" s="29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35">
      <c r="A47" s="30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35">
      <c r="A48" s="30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35">
      <c r="A49" s="30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35">
      <c r="A50" s="30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35">
      <c r="A51" s="30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35">
      <c r="A52" s="30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35">
      <c r="A53" s="30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35">
      <c r="A54" s="30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35">
      <c r="A55" s="30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35">
      <c r="A56" s="30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35">
      <c r="A57" s="30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35">
      <c r="A58" s="31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35">
      <c r="A59" s="29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35">
      <c r="A60" s="30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35">
      <c r="A61" s="30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35">
      <c r="A62" s="30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35">
      <c r="A63" s="30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35">
      <c r="A64" s="30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35">
      <c r="A65" s="30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35">
      <c r="A66" s="30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35">
      <c r="A67" s="30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35">
      <c r="A68" s="30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35">
      <c r="A69" s="30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35">
      <c r="A70" s="30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35">
      <c r="A71" s="31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35">
      <c r="A72" s="29" t="s">
        <v>27</v>
      </c>
      <c r="B72" s="16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35">
      <c r="A73" s="30"/>
      <c r="B73" s="16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35">
      <c r="A74" s="30"/>
      <c r="B74" s="16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35">
      <c r="A75" s="30"/>
      <c r="B75" s="16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35">
      <c r="A76" s="30"/>
      <c r="B76" s="16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35">
      <c r="A77" s="30"/>
      <c r="B77" s="16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35">
      <c r="A78" s="30"/>
      <c r="B78" s="16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35">
      <c r="A79" s="30"/>
      <c r="B79" s="16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35">
      <c r="A80" s="30"/>
      <c r="B80" s="16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35">
      <c r="A81" s="30"/>
      <c r="B81" s="16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35">
      <c r="A82" s="30"/>
      <c r="B82" s="16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35">
      <c r="A83" s="30"/>
      <c r="B83" s="16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35">
      <c r="A84" s="31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35">
      <c r="A85" s="29" t="s">
        <v>28</v>
      </c>
      <c r="B85" s="20" t="s">
        <v>6</v>
      </c>
      <c r="C85" s="21">
        <v>460</v>
      </c>
      <c r="D85" s="23">
        <f>C85/$L85</f>
        <v>8.6548809765716131E-4</v>
      </c>
      <c r="E85" s="23">
        <f>C85/$L$97</f>
        <v>1.1970995838517512E-4</v>
      </c>
      <c r="F85" s="22">
        <v>474118</v>
      </c>
      <c r="G85" s="23">
        <f>F85/$L85</f>
        <v>0.89205105627177828</v>
      </c>
      <c r="H85" s="23">
        <f>F85/$L$97</f>
        <v>0.12338401315144013</v>
      </c>
      <c r="I85" s="22">
        <v>56914</v>
      </c>
      <c r="J85" s="23">
        <f>I85/$L85</f>
        <v>0.10708345563056453</v>
      </c>
      <c r="K85" s="23">
        <f>I85/$L$97</f>
        <v>1.4811244720725775E-2</v>
      </c>
      <c r="L85" s="22">
        <v>531492</v>
      </c>
    </row>
    <row r="86" spans="1:12" x14ac:dyDescent="0.35">
      <c r="A86" s="30"/>
      <c r="B86" s="20" t="s">
        <v>7</v>
      </c>
      <c r="C86" s="2">
        <v>30</v>
      </c>
      <c r="D86" s="23">
        <f t="shared" ref="D86:D123" si="27">C86/$L86</f>
        <v>6.8643602416254806E-4</v>
      </c>
      <c r="E86" s="23">
        <f t="shared" ref="E86:E97" si="28">C86/$L$97</f>
        <v>7.8071711990331603E-6</v>
      </c>
      <c r="F86" s="3">
        <v>30717</v>
      </c>
      <c r="G86" s="23">
        <f t="shared" ref="G86:G123" si="29">F86/$L86</f>
        <v>0.70284184514003289</v>
      </c>
      <c r="H86" s="23">
        <f t="shared" ref="H86:H96" si="30">F86/$L$97</f>
        <v>7.9937625906900522E-3</v>
      </c>
      <c r="I86" s="3">
        <v>12957</v>
      </c>
      <c r="J86" s="23">
        <f t="shared" ref="J86:J123" si="31">I86/$L86</f>
        <v>0.29647171883580448</v>
      </c>
      <c r="K86" s="23">
        <f t="shared" ref="K86:K97" si="32">I86/$L$97</f>
        <v>3.3719172408624219E-3</v>
      </c>
      <c r="L86" s="3">
        <v>43704</v>
      </c>
    </row>
    <row r="87" spans="1:12" x14ac:dyDescent="0.35">
      <c r="A87" s="30"/>
      <c r="B87" s="20" t="s">
        <v>8</v>
      </c>
      <c r="C87" s="2">
        <v>89</v>
      </c>
      <c r="D87" s="23">
        <f t="shared" si="27"/>
        <v>1.1302591976429651E-3</v>
      </c>
      <c r="E87" s="23">
        <f t="shared" si="28"/>
        <v>2.3161274557131706E-5</v>
      </c>
      <c r="F87" s="3">
        <v>45483</v>
      </c>
      <c r="G87" s="23">
        <f t="shared" si="29"/>
        <v>0.57761324816174131</v>
      </c>
      <c r="H87" s="23">
        <f t="shared" si="30"/>
        <v>1.1836452254854173E-2</v>
      </c>
      <c r="I87" s="3">
        <v>33171</v>
      </c>
      <c r="J87" s="23">
        <f t="shared" si="31"/>
        <v>0.42125649264061565</v>
      </c>
      <c r="K87" s="23">
        <f t="shared" si="32"/>
        <v>8.6323891947709657E-3</v>
      </c>
      <c r="L87" s="3">
        <v>78743</v>
      </c>
    </row>
    <row r="88" spans="1:12" x14ac:dyDescent="0.35">
      <c r="A88" s="30"/>
      <c r="B88" s="20" t="s">
        <v>9</v>
      </c>
      <c r="C88" s="2">
        <v>281</v>
      </c>
      <c r="D88" s="23">
        <f t="shared" si="27"/>
        <v>1.0505733288967486E-3</v>
      </c>
      <c r="E88" s="23">
        <f t="shared" si="28"/>
        <v>7.3127170230943931E-5</v>
      </c>
      <c r="F88" s="3">
        <v>65713</v>
      </c>
      <c r="G88" s="23">
        <f t="shared" si="29"/>
        <v>0.24568087246189335</v>
      </c>
      <c r="H88" s="23">
        <f t="shared" si="30"/>
        <v>1.7101088033402202E-2</v>
      </c>
      <c r="I88" s="3">
        <v>201479</v>
      </c>
      <c r="J88" s="23">
        <f t="shared" si="31"/>
        <v>0.75326855420920991</v>
      </c>
      <c r="K88" s="23">
        <f t="shared" si="32"/>
        <v>5.2432701533666734E-2</v>
      </c>
      <c r="L88" s="3">
        <v>267473</v>
      </c>
    </row>
    <row r="89" spans="1:12" x14ac:dyDescent="0.35">
      <c r="A89" s="30"/>
      <c r="B89" s="20" t="s">
        <v>10</v>
      </c>
      <c r="C89" s="2">
        <v>603</v>
      </c>
      <c r="D89" s="23">
        <f t="shared" si="27"/>
        <v>1.241647705628597E-3</v>
      </c>
      <c r="E89" s="23">
        <f t="shared" si="28"/>
        <v>1.5692414110056652E-4</v>
      </c>
      <c r="F89" s="3">
        <v>87275</v>
      </c>
      <c r="G89" s="23">
        <f t="shared" si="29"/>
        <v>0.17970945855511741</v>
      </c>
      <c r="H89" s="23">
        <f t="shared" si="30"/>
        <v>2.2712362213187301E-2</v>
      </c>
      <c r="I89" s="3">
        <v>397767</v>
      </c>
      <c r="J89" s="23">
        <f t="shared" si="31"/>
        <v>0.81904889373925394</v>
      </c>
      <c r="K89" s="23">
        <f t="shared" si="32"/>
        <v>0.10351450221086077</v>
      </c>
      <c r="L89" s="3">
        <v>485645</v>
      </c>
    </row>
    <row r="90" spans="1:12" x14ac:dyDescent="0.35">
      <c r="A90" s="30"/>
      <c r="B90" s="20" t="s">
        <v>11</v>
      </c>
      <c r="C90" s="2">
        <v>464</v>
      </c>
      <c r="D90" s="23">
        <f t="shared" si="27"/>
        <v>1.3596113386897331E-3</v>
      </c>
      <c r="E90" s="23">
        <f t="shared" si="28"/>
        <v>1.207509145450462E-4</v>
      </c>
      <c r="F90" s="3">
        <v>59556</v>
      </c>
      <c r="G90" s="23">
        <f t="shared" si="29"/>
        <v>0.17451080363578825</v>
      </c>
      <c r="H90" s="23">
        <f t="shared" si="30"/>
        <v>1.5498796264320628E-2</v>
      </c>
      <c r="I90" s="3">
        <v>281254</v>
      </c>
      <c r="J90" s="23">
        <f t="shared" si="31"/>
        <v>0.82412958502552203</v>
      </c>
      <c r="K90" s="23">
        <f t="shared" si="32"/>
        <v>7.319327094709574E-2</v>
      </c>
      <c r="L90" s="3">
        <v>341274</v>
      </c>
    </row>
    <row r="91" spans="1:12" x14ac:dyDescent="0.35">
      <c r="A91" s="30"/>
      <c r="B91" s="20" t="s">
        <v>12</v>
      </c>
      <c r="C91" s="2">
        <v>342</v>
      </c>
      <c r="D91" s="23">
        <f t="shared" si="27"/>
        <v>9.1270095433292769E-4</v>
      </c>
      <c r="E91" s="23">
        <f t="shared" si="28"/>
        <v>8.9001751668978021E-5</v>
      </c>
      <c r="F91" s="3">
        <v>40823</v>
      </c>
      <c r="G91" s="23">
        <f t="shared" si="29"/>
        <v>0.10894500309571084</v>
      </c>
      <c r="H91" s="23">
        <f t="shared" si="30"/>
        <v>1.0623738328604356E-2</v>
      </c>
      <c r="I91" s="3">
        <v>333547</v>
      </c>
      <c r="J91" s="23">
        <f t="shared" si="31"/>
        <v>0.8901422959499562</v>
      </c>
      <c r="K91" s="23">
        <f t="shared" si="32"/>
        <v>8.6801951064130453E-2</v>
      </c>
      <c r="L91" s="3">
        <v>374712</v>
      </c>
    </row>
    <row r="92" spans="1:12" x14ac:dyDescent="0.35">
      <c r="A92" s="30"/>
      <c r="B92" s="20" t="s">
        <v>13</v>
      </c>
      <c r="C92" s="2">
        <v>348</v>
      </c>
      <c r="D92" s="23">
        <f t="shared" si="27"/>
        <v>6.7497847051430256E-4</v>
      </c>
      <c r="E92" s="23">
        <f t="shared" si="28"/>
        <v>9.0563185908784657E-5</v>
      </c>
      <c r="F92" s="3">
        <v>39959</v>
      </c>
      <c r="G92" s="23">
        <f t="shared" si="29"/>
        <v>7.7504208917474185E-2</v>
      </c>
      <c r="H92" s="23">
        <f t="shared" si="30"/>
        <v>1.0398891798072201E-2</v>
      </c>
      <c r="I92" s="3">
        <v>475265</v>
      </c>
      <c r="J92" s="23">
        <f t="shared" si="31"/>
        <v>0.92182081261201154</v>
      </c>
      <c r="K92" s="23">
        <f t="shared" si="32"/>
        <v>0.12368250733028316</v>
      </c>
      <c r="L92" s="3">
        <v>515572</v>
      </c>
    </row>
    <row r="93" spans="1:12" x14ac:dyDescent="0.35">
      <c r="A93" s="30"/>
      <c r="B93" s="20" t="s">
        <v>14</v>
      </c>
      <c r="C93" s="2">
        <v>208</v>
      </c>
      <c r="D93" s="23">
        <f t="shared" si="27"/>
        <v>4.1512905923372765E-4</v>
      </c>
      <c r="E93" s="23">
        <f t="shared" si="28"/>
        <v>5.4129720313296575E-5</v>
      </c>
      <c r="F93" s="3">
        <v>22416</v>
      </c>
      <c r="G93" s="23">
        <f t="shared" si="29"/>
        <v>4.4738139383573267E-2</v>
      </c>
      <c r="H93" s="23">
        <f t="shared" si="30"/>
        <v>5.833518319917577E-3</v>
      </c>
      <c r="I93" s="3">
        <v>478425</v>
      </c>
      <c r="J93" s="23">
        <f t="shared" si="31"/>
        <v>0.95484673155719302</v>
      </c>
      <c r="K93" s="23">
        <f t="shared" si="32"/>
        <v>0.12450486269658131</v>
      </c>
      <c r="L93" s="3">
        <v>501049</v>
      </c>
    </row>
    <row r="94" spans="1:12" x14ac:dyDescent="0.35">
      <c r="A94" s="30"/>
      <c r="B94" s="20" t="s">
        <v>15</v>
      </c>
      <c r="C94" s="2">
        <v>124</v>
      </c>
      <c r="D94" s="23">
        <f t="shared" si="27"/>
        <v>3.0317329532257396E-4</v>
      </c>
      <c r="E94" s="23">
        <f t="shared" si="28"/>
        <v>3.2269640956003725E-5</v>
      </c>
      <c r="F94" s="3">
        <v>15589</v>
      </c>
      <c r="G94" s="23">
        <f t="shared" si="29"/>
        <v>3.8114262103093592E-2</v>
      </c>
      <c r="H94" s="23">
        <f t="shared" si="30"/>
        <v>4.0568663940575974E-3</v>
      </c>
      <c r="I94" s="3">
        <v>393294</v>
      </c>
      <c r="J94" s="23">
        <f t="shared" si="31"/>
        <v>0.96158256460158387</v>
      </c>
      <c r="K94" s="23">
        <f t="shared" si="32"/>
        <v>0.10235045298508492</v>
      </c>
      <c r="L94" s="3">
        <v>409007</v>
      </c>
    </row>
    <row r="95" spans="1:12" x14ac:dyDescent="0.35">
      <c r="A95" s="30"/>
      <c r="B95" s="20" t="s">
        <v>16</v>
      </c>
      <c r="C95" s="2">
        <v>110</v>
      </c>
      <c r="D95" s="23">
        <f t="shared" si="27"/>
        <v>3.7435338959978219E-4</v>
      </c>
      <c r="E95" s="23">
        <f t="shared" si="28"/>
        <v>2.862629439645492E-5</v>
      </c>
      <c r="F95" s="3">
        <v>9420</v>
      </c>
      <c r="G95" s="23">
        <f t="shared" si="29"/>
        <v>3.2058263000272258E-2</v>
      </c>
      <c r="H95" s="23">
        <f t="shared" si="30"/>
        <v>2.4514517564964123E-3</v>
      </c>
      <c r="I95" s="3">
        <v>284310</v>
      </c>
      <c r="J95" s="23">
        <f t="shared" si="31"/>
        <v>0.96756738361012795</v>
      </c>
      <c r="K95" s="23">
        <f t="shared" si="32"/>
        <v>7.3988561453237262E-2</v>
      </c>
      <c r="L95" s="3">
        <v>293840</v>
      </c>
    </row>
    <row r="96" spans="1:12" x14ac:dyDescent="0.35">
      <c r="A96" s="30"/>
      <c r="B96" s="20" t="s">
        <v>17</v>
      </c>
      <c r="C96" s="2">
        <v>1</v>
      </c>
      <c r="D96" s="23">
        <f t="shared" si="27"/>
        <v>9.0909090909090905E-3</v>
      </c>
      <c r="E96" s="23">
        <f t="shared" si="28"/>
        <v>2.60239039967772E-7</v>
      </c>
      <c r="F96" s="2">
        <v>51</v>
      </c>
      <c r="G96" s="23">
        <f t="shared" si="29"/>
        <v>0.46363636363636362</v>
      </c>
      <c r="H96" s="23">
        <f t="shared" si="30"/>
        <v>1.3272191038356373E-5</v>
      </c>
      <c r="I96" s="2">
        <v>58</v>
      </c>
      <c r="J96" s="23">
        <f t="shared" si="31"/>
        <v>0.52727272727272723</v>
      </c>
      <c r="K96" s="23">
        <f t="shared" si="32"/>
        <v>1.5093864318130775E-5</v>
      </c>
      <c r="L96" s="2">
        <v>110</v>
      </c>
    </row>
    <row r="97" spans="1:12" x14ac:dyDescent="0.35">
      <c r="A97" s="31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>F97/$L$97</f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35">
      <c r="A98" s="29" t="s">
        <v>29</v>
      </c>
      <c r="B98" s="24" t="s">
        <v>6</v>
      </c>
      <c r="C98" s="21">
        <v>322</v>
      </c>
      <c r="D98" s="23">
        <f t="shared" si="27"/>
        <v>6.2648595854297262E-4</v>
      </c>
      <c r="E98" s="23">
        <f>C98/$L$110</f>
        <v>8.3502087941183416E-5</v>
      </c>
      <c r="F98" s="22">
        <v>459886</v>
      </c>
      <c r="G98" s="23">
        <f t="shared" si="29"/>
        <v>0.89475814139904819</v>
      </c>
      <c r="H98" s="23">
        <f>F98/$L$110</f>
        <v>0.11925913420782321</v>
      </c>
      <c r="I98" s="22">
        <v>53770</v>
      </c>
      <c r="J98" s="23">
        <f t="shared" si="31"/>
        <v>0.10461537264240882</v>
      </c>
      <c r="K98" s="23">
        <f>I98/$L$110</f>
        <v>1.3943811393159727E-2</v>
      </c>
      <c r="L98" s="22">
        <f>C98+F98+I98</f>
        <v>513978</v>
      </c>
    </row>
    <row r="99" spans="1:12" x14ac:dyDescent="0.35">
      <c r="A99" s="30"/>
      <c r="B99" s="24" t="s">
        <v>7</v>
      </c>
      <c r="C99" s="2">
        <v>23</v>
      </c>
      <c r="D99" s="23">
        <f t="shared" si="27"/>
        <v>5.1861372297007824E-4</v>
      </c>
      <c r="E99" s="23">
        <f t="shared" ref="E99:E109" si="33">C99/$L$110</f>
        <v>5.9644348529416726E-6</v>
      </c>
      <c r="F99" s="3">
        <v>31594</v>
      </c>
      <c r="G99" s="23">
        <f t="shared" si="29"/>
        <v>0.71239486797898488</v>
      </c>
      <c r="H99" s="23">
        <f t="shared" ref="H99:H109" si="34">F99/$L$110</f>
        <v>8.1930589019060512E-3</v>
      </c>
      <c r="I99" s="3">
        <v>12732</v>
      </c>
      <c r="J99" s="23">
        <f t="shared" si="31"/>
        <v>0.28708651829804505</v>
      </c>
      <c r="K99" s="23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35">
      <c r="A100" s="30"/>
      <c r="B100" s="24" t="s">
        <v>8</v>
      </c>
      <c r="C100" s="2">
        <v>66</v>
      </c>
      <c r="D100" s="23">
        <f t="shared" si="27"/>
        <v>8.3647009619406104E-4</v>
      </c>
      <c r="E100" s="23">
        <f t="shared" si="33"/>
        <v>1.7115334795397841E-5</v>
      </c>
      <c r="F100" s="3">
        <v>47102</v>
      </c>
      <c r="G100" s="23">
        <f t="shared" si="29"/>
        <v>0.59696082531716155</v>
      </c>
      <c r="H100" s="23">
        <f t="shared" si="34"/>
        <v>1.2214643932315594E-2</v>
      </c>
      <c r="I100" s="3">
        <v>31735</v>
      </c>
      <c r="J100" s="23">
        <f t="shared" si="31"/>
        <v>0.40220270458664437</v>
      </c>
      <c r="K100" s="23">
        <f t="shared" si="35"/>
        <v>8.229623480787129E-3</v>
      </c>
      <c r="L100" s="3">
        <f t="shared" si="36"/>
        <v>78903</v>
      </c>
    </row>
    <row r="101" spans="1:12" x14ac:dyDescent="0.35">
      <c r="A101" s="30"/>
      <c r="B101" s="24" t="s">
        <v>9</v>
      </c>
      <c r="C101" s="2">
        <v>280</v>
      </c>
      <c r="D101" s="23">
        <f t="shared" si="27"/>
        <v>1.0887443278364706E-3</v>
      </c>
      <c r="E101" s="23">
        <f t="shared" si="33"/>
        <v>7.2610511253202965E-5</v>
      </c>
      <c r="F101" s="3">
        <v>66614</v>
      </c>
      <c r="G101" s="23">
        <f t="shared" si="29"/>
        <v>0.2590200523374952</v>
      </c>
      <c r="H101" s="23">
        <f t="shared" si="34"/>
        <v>1.7274559273645938E-2</v>
      </c>
      <c r="I101" s="3">
        <v>190283</v>
      </c>
      <c r="J101" s="23">
        <f t="shared" si="31"/>
        <v>0.73989120333466829</v>
      </c>
      <c r="K101" s="23">
        <f t="shared" si="35"/>
        <v>4.934480683140436E-2</v>
      </c>
      <c r="L101" s="3">
        <f t="shared" si="36"/>
        <v>257177</v>
      </c>
    </row>
    <row r="102" spans="1:12" x14ac:dyDescent="0.35">
      <c r="A102" s="30"/>
      <c r="B102" s="24" t="s">
        <v>10</v>
      </c>
      <c r="C102" s="2">
        <v>653</v>
      </c>
      <c r="D102" s="23">
        <f t="shared" si="27"/>
        <v>1.3580739890355802E-3</v>
      </c>
      <c r="E102" s="23">
        <f t="shared" si="33"/>
        <v>1.6933808517264834E-4</v>
      </c>
      <c r="F102" s="3">
        <v>85967</v>
      </c>
      <c r="G102" s="23">
        <f t="shared" si="29"/>
        <v>0.1787895047709368</v>
      </c>
      <c r="H102" s="23">
        <f t="shared" si="34"/>
        <v>2.229324221751464E-2</v>
      </c>
      <c r="I102" s="3">
        <v>394208</v>
      </c>
      <c r="J102" s="23">
        <f t="shared" si="31"/>
        <v>0.81985242124002766</v>
      </c>
      <c r="K102" s="23">
        <f t="shared" si="35"/>
        <v>0.10222730150036656</v>
      </c>
      <c r="L102" s="3">
        <f t="shared" si="36"/>
        <v>480828</v>
      </c>
    </row>
    <row r="103" spans="1:12" x14ac:dyDescent="0.35">
      <c r="A103" s="30"/>
      <c r="B103" s="24" t="s">
        <v>11</v>
      </c>
      <c r="C103" s="2">
        <v>511</v>
      </c>
      <c r="D103" s="23">
        <f t="shared" si="27"/>
        <v>1.4841923350615025E-3</v>
      </c>
      <c r="E103" s="23">
        <f t="shared" si="33"/>
        <v>1.3251418303709541E-4</v>
      </c>
      <c r="F103" s="3">
        <v>61847</v>
      </c>
      <c r="G103" s="23">
        <f t="shared" si="29"/>
        <v>0.17963374431809931</v>
      </c>
      <c r="H103" s="23">
        <f t="shared" si="34"/>
        <v>1.6038365319560155E-2</v>
      </c>
      <c r="I103" s="3">
        <v>281937</v>
      </c>
      <c r="J103" s="23">
        <f t="shared" si="31"/>
        <v>0.81888206334683922</v>
      </c>
      <c r="K103" s="23">
        <f t="shared" si="35"/>
        <v>7.3112820397122441E-2</v>
      </c>
      <c r="L103" s="3">
        <f t="shared" si="36"/>
        <v>344295</v>
      </c>
    </row>
    <row r="104" spans="1:12" x14ac:dyDescent="0.35">
      <c r="A104" s="30"/>
      <c r="B104" s="24" t="s">
        <v>12</v>
      </c>
      <c r="C104" s="2">
        <v>383</v>
      </c>
      <c r="D104" s="23">
        <f t="shared" si="27"/>
        <v>1.0498845949309487E-3</v>
      </c>
      <c r="E104" s="23">
        <f t="shared" si="33"/>
        <v>9.9320806464202633E-5</v>
      </c>
      <c r="F104" s="3">
        <v>43547</v>
      </c>
      <c r="G104" s="23">
        <f t="shared" si="29"/>
        <v>0.11937160432234473</v>
      </c>
      <c r="H104" s="23">
        <f t="shared" si="34"/>
        <v>1.1292749762654391E-2</v>
      </c>
      <c r="I104" s="3">
        <v>320872</v>
      </c>
      <c r="J104" s="23">
        <f t="shared" si="31"/>
        <v>0.87957851108272433</v>
      </c>
      <c r="K104" s="23">
        <f t="shared" si="35"/>
        <v>8.3209571310134789E-2</v>
      </c>
      <c r="L104" s="3">
        <f t="shared" si="36"/>
        <v>364802</v>
      </c>
    </row>
    <row r="105" spans="1:12" x14ac:dyDescent="0.35">
      <c r="A105" s="30"/>
      <c r="B105" s="24" t="s">
        <v>13</v>
      </c>
      <c r="C105" s="2">
        <v>468</v>
      </c>
      <c r="D105" s="23">
        <f t="shared" si="27"/>
        <v>8.9436549736659045E-4</v>
      </c>
      <c r="E105" s="23">
        <f t="shared" si="33"/>
        <v>1.2136328309463924E-4</v>
      </c>
      <c r="F105" s="3">
        <v>44372</v>
      </c>
      <c r="G105" s="23">
        <f t="shared" si="29"/>
        <v>8.479655095972298E-2</v>
      </c>
      <c r="H105" s="23">
        <f t="shared" si="34"/>
        <v>1.1506691447596864E-2</v>
      </c>
      <c r="I105" s="3">
        <v>478436</v>
      </c>
      <c r="J105" s="23">
        <f t="shared" si="31"/>
        <v>0.91430908354291041</v>
      </c>
      <c r="K105" s="23">
        <f t="shared" si="35"/>
        <v>0.12406958057834791</v>
      </c>
      <c r="L105" s="3">
        <f t="shared" si="36"/>
        <v>523276</v>
      </c>
    </row>
    <row r="106" spans="1:12" x14ac:dyDescent="0.35">
      <c r="A106" s="30"/>
      <c r="B106" s="24" t="s">
        <v>14</v>
      </c>
      <c r="C106" s="2">
        <v>247</v>
      </c>
      <c r="D106" s="23">
        <f t="shared" si="27"/>
        <v>4.736573635502441E-4</v>
      </c>
      <c r="E106" s="23">
        <f t="shared" si="33"/>
        <v>6.4052843855504044E-5</v>
      </c>
      <c r="F106" s="3">
        <v>25360</v>
      </c>
      <c r="G106" s="23">
        <f t="shared" si="29"/>
        <v>4.8631379512689032E-2</v>
      </c>
      <c r="H106" s="23">
        <f t="shared" si="34"/>
        <v>6.5764377335043832E-3</v>
      </c>
      <c r="I106" s="3">
        <v>495867</v>
      </c>
      <c r="J106" s="23">
        <f t="shared" si="31"/>
        <v>0.95089496312376076</v>
      </c>
      <c r="K106" s="23">
        <f t="shared" si="35"/>
        <v>0.12858984422711428</v>
      </c>
      <c r="L106" s="3">
        <f t="shared" si="36"/>
        <v>521474</v>
      </c>
    </row>
    <row r="107" spans="1:12" x14ac:dyDescent="0.35">
      <c r="A107" s="30"/>
      <c r="B107" s="24" t="s">
        <v>15</v>
      </c>
      <c r="C107" s="2">
        <v>154</v>
      </c>
      <c r="D107" s="23">
        <f t="shared" si="27"/>
        <v>3.6322382370908128E-4</v>
      </c>
      <c r="E107" s="23">
        <f t="shared" si="33"/>
        <v>3.9935781189261631E-5</v>
      </c>
      <c r="F107" s="3">
        <v>17699</v>
      </c>
      <c r="G107" s="23">
        <f t="shared" si="29"/>
        <v>4.1744795167707988E-2</v>
      </c>
      <c r="H107" s="23">
        <f t="shared" si="34"/>
        <v>4.5897622809658546E-3</v>
      </c>
      <c r="I107" s="3">
        <v>406128</v>
      </c>
      <c r="J107" s="23">
        <f t="shared" si="31"/>
        <v>0.95789198100858297</v>
      </c>
      <c r="K107" s="23">
        <f t="shared" si="35"/>
        <v>0.1053184346937172</v>
      </c>
      <c r="L107" s="3">
        <f t="shared" si="36"/>
        <v>423981</v>
      </c>
    </row>
    <row r="108" spans="1:12" x14ac:dyDescent="0.35">
      <c r="A108" s="30"/>
      <c r="B108" s="24" t="s">
        <v>16</v>
      </c>
      <c r="C108" s="2">
        <v>90</v>
      </c>
      <c r="D108" s="23">
        <f t="shared" si="27"/>
        <v>2.9700225721715484E-4</v>
      </c>
      <c r="E108" s="23">
        <f t="shared" si="33"/>
        <v>2.333909290281524E-5</v>
      </c>
      <c r="F108" s="3">
        <v>10379</v>
      </c>
      <c r="G108" s="23">
        <f t="shared" si="29"/>
        <v>3.4250960307298337E-2</v>
      </c>
      <c r="H108" s="23">
        <f t="shared" si="34"/>
        <v>2.6915160582035485E-3</v>
      </c>
      <c r="I108" s="3">
        <v>292559</v>
      </c>
      <c r="J108" s="23">
        <f t="shared" si="31"/>
        <v>0.96545203743548447</v>
      </c>
      <c r="K108" s="23">
        <f t="shared" si="35"/>
        <v>7.5867352006163596E-2</v>
      </c>
      <c r="L108" s="3">
        <f t="shared" si="36"/>
        <v>303028</v>
      </c>
    </row>
    <row r="109" spans="1:12" x14ac:dyDescent="0.35">
      <c r="A109" s="30"/>
      <c r="B109" s="24" t="s">
        <v>17</v>
      </c>
      <c r="C109" s="2">
        <v>1</v>
      </c>
      <c r="D109" s="23">
        <f t="shared" si="27"/>
        <v>0.01</v>
      </c>
      <c r="E109" s="23">
        <f t="shared" si="33"/>
        <v>2.593232544757249E-7</v>
      </c>
      <c r="F109" s="2">
        <v>50</v>
      </c>
      <c r="G109" s="23">
        <f t="shared" si="29"/>
        <v>0.5</v>
      </c>
      <c r="H109" s="23">
        <f t="shared" si="34"/>
        <v>1.2966162723786244E-5</v>
      </c>
      <c r="I109" s="2">
        <v>49</v>
      </c>
      <c r="J109" s="23">
        <f t="shared" si="31"/>
        <v>0.49</v>
      </c>
      <c r="K109" s="23">
        <f t="shared" si="35"/>
        <v>1.2706839469310519E-5</v>
      </c>
      <c r="L109" s="3">
        <f t="shared" si="36"/>
        <v>100</v>
      </c>
    </row>
    <row r="110" spans="1:12" x14ac:dyDescent="0.35">
      <c r="A110" s="31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>F110/$L110</f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  <row r="111" spans="1:12" x14ac:dyDescent="0.35">
      <c r="A111" s="29" t="s">
        <v>30</v>
      </c>
      <c r="B111" s="25" t="s">
        <v>6</v>
      </c>
      <c r="C111" s="21">
        <v>262</v>
      </c>
      <c r="D111" s="23">
        <f t="shared" si="27"/>
        <v>5.2918495418106612E-4</v>
      </c>
      <c r="E111" s="23">
        <f>C111/$L$123</f>
        <v>6.8597503103251544E-5</v>
      </c>
      <c r="F111" s="22">
        <v>442395</v>
      </c>
      <c r="G111" s="23">
        <f t="shared" si="29"/>
        <v>0.89354495345394169</v>
      </c>
      <c r="H111" s="23">
        <f>F111/$L$123</f>
        <v>0.11582897857008767</v>
      </c>
      <c r="I111" s="22">
        <v>52444</v>
      </c>
      <c r="J111" s="23">
        <f t="shared" si="31"/>
        <v>0.10592586159187721</v>
      </c>
      <c r="K111" s="23">
        <f>I111/$L$123</f>
        <v>1.3731020812011161E-2</v>
      </c>
      <c r="L111" s="22">
        <f>C111+F111+I111</f>
        <v>495101</v>
      </c>
    </row>
    <row r="112" spans="1:12" x14ac:dyDescent="0.35">
      <c r="A112" s="30"/>
      <c r="B112" s="25" t="s">
        <v>7</v>
      </c>
      <c r="C112" s="2">
        <v>32</v>
      </c>
      <c r="D112" s="23">
        <f t="shared" si="27"/>
        <v>7.5022272237070377E-4</v>
      </c>
      <c r="E112" s="23">
        <f t="shared" ref="E112:E122" si="37">C112/$L$123</f>
        <v>8.3783209897101132E-6</v>
      </c>
      <c r="F112" s="3">
        <v>31264</v>
      </c>
      <c r="G112" s="23">
        <f t="shared" si="29"/>
        <v>0.73296759975617765</v>
      </c>
      <c r="H112" s="23">
        <f t="shared" ref="H112:H122" si="38">F112/$L$123</f>
        <v>8.1856196069467809E-3</v>
      </c>
      <c r="I112" s="3">
        <v>11358</v>
      </c>
      <c r="J112" s="23">
        <f t="shared" si="31"/>
        <v>0.26628217752145167</v>
      </c>
      <c r="K112" s="23">
        <f t="shared" ref="K112:K122" si="39">I112/$L$123</f>
        <v>2.9737803062852329E-3</v>
      </c>
      <c r="L112" s="3">
        <f t="shared" ref="L112:L122" si="40">C112+F112+I112</f>
        <v>42654</v>
      </c>
    </row>
    <row r="113" spans="1:12" x14ac:dyDescent="0.35">
      <c r="A113" s="30"/>
      <c r="B113" s="25" t="s">
        <v>8</v>
      </c>
      <c r="C113" s="2">
        <v>100</v>
      </c>
      <c r="D113" s="23">
        <f t="shared" si="27"/>
        <v>1.3050570962479609E-3</v>
      </c>
      <c r="E113" s="23">
        <f t="shared" si="37"/>
        <v>2.6182253092844101E-5</v>
      </c>
      <c r="F113" s="3">
        <v>47732</v>
      </c>
      <c r="G113" s="23">
        <f t="shared" si="29"/>
        <v>0.62292985318107663</v>
      </c>
      <c r="H113" s="23">
        <f t="shared" si="38"/>
        <v>1.2497313046276347E-2</v>
      </c>
      <c r="I113" s="3">
        <v>28793</v>
      </c>
      <c r="J113" s="23">
        <f t="shared" si="31"/>
        <v>0.37576508972267536</v>
      </c>
      <c r="K113" s="23">
        <f t="shared" si="39"/>
        <v>7.538656133022602E-3</v>
      </c>
      <c r="L113" s="3">
        <f t="shared" si="40"/>
        <v>76625</v>
      </c>
    </row>
    <row r="114" spans="1:12" x14ac:dyDescent="0.35">
      <c r="A114" s="30"/>
      <c r="B114" s="25" t="s">
        <v>9</v>
      </c>
      <c r="C114" s="2">
        <v>293</v>
      </c>
      <c r="D114" s="23">
        <f t="shared" si="27"/>
        <v>1.2008049081363753E-3</v>
      </c>
      <c r="E114" s="23">
        <f t="shared" si="37"/>
        <v>7.6714001562033215E-5</v>
      </c>
      <c r="F114" s="3">
        <v>67300</v>
      </c>
      <c r="G114" s="23">
        <f t="shared" si="29"/>
        <v>0.27581628094736538</v>
      </c>
      <c r="H114" s="23">
        <f t="shared" si="38"/>
        <v>1.7620656331484082E-2</v>
      </c>
      <c r="I114" s="3">
        <v>176410</v>
      </c>
      <c r="J114" s="23">
        <f t="shared" si="31"/>
        <v>0.72298291414449822</v>
      </c>
      <c r="K114" s="23">
        <f t="shared" si="39"/>
        <v>4.6188112681086281E-2</v>
      </c>
      <c r="L114" s="3">
        <f t="shared" si="40"/>
        <v>244003</v>
      </c>
    </row>
    <row r="115" spans="1:12" x14ac:dyDescent="0.35">
      <c r="A115" s="30"/>
      <c r="B115" s="25" t="s">
        <v>10</v>
      </c>
      <c r="C115" s="2">
        <v>630</v>
      </c>
      <c r="D115" s="23">
        <f t="shared" si="27"/>
        <v>1.3278784927946783E-3</v>
      </c>
      <c r="E115" s="23">
        <f t="shared" si="37"/>
        <v>1.6494819448491786E-4</v>
      </c>
      <c r="F115" s="3">
        <v>84624</v>
      </c>
      <c r="G115" s="23">
        <f t="shared" si="29"/>
        <v>0.17836569773691566</v>
      </c>
      <c r="H115" s="23">
        <f t="shared" si="38"/>
        <v>2.2156469857288395E-2</v>
      </c>
      <c r="I115" s="3">
        <v>389187</v>
      </c>
      <c r="J115" s="23">
        <f t="shared" si="31"/>
        <v>0.82030642377028962</v>
      </c>
      <c r="K115" s="23">
        <f t="shared" si="39"/>
        <v>0.10189792534444718</v>
      </c>
      <c r="L115" s="3">
        <f t="shared" si="40"/>
        <v>474441</v>
      </c>
    </row>
    <row r="116" spans="1:12" x14ac:dyDescent="0.35">
      <c r="A116" s="30"/>
      <c r="B116" s="25" t="s">
        <v>11</v>
      </c>
      <c r="C116" s="2">
        <v>496</v>
      </c>
      <c r="D116" s="23">
        <f t="shared" si="27"/>
        <v>1.423875755357476E-3</v>
      </c>
      <c r="E116" s="23">
        <f t="shared" si="37"/>
        <v>1.2986397534050674E-4</v>
      </c>
      <c r="F116" s="3">
        <v>63388</v>
      </c>
      <c r="G116" s="23">
        <f t="shared" si="29"/>
        <v>0.18196902496088649</v>
      </c>
      <c r="H116" s="23">
        <f t="shared" si="38"/>
        <v>1.6596406590492021E-2</v>
      </c>
      <c r="I116" s="3">
        <v>284461</v>
      </c>
      <c r="J116" s="23">
        <f t="shared" si="31"/>
        <v>0.81660709928375608</v>
      </c>
      <c r="K116" s="23">
        <f t="shared" si="39"/>
        <v>7.4478298970435258E-2</v>
      </c>
      <c r="L116" s="3">
        <f t="shared" si="40"/>
        <v>348345</v>
      </c>
    </row>
    <row r="117" spans="1:12" x14ac:dyDescent="0.35">
      <c r="A117" s="30"/>
      <c r="B117" s="25" t="s">
        <v>12</v>
      </c>
      <c r="C117" s="2">
        <v>372</v>
      </c>
      <c r="D117" s="23">
        <f t="shared" si="27"/>
        <v>1.050874174767155E-3</v>
      </c>
      <c r="E117" s="23">
        <f t="shared" si="37"/>
        <v>9.7397981505380066E-5</v>
      </c>
      <c r="F117" s="3">
        <v>47221</v>
      </c>
      <c r="G117" s="23">
        <f t="shared" si="29"/>
        <v>0.13339604679215009</v>
      </c>
      <c r="H117" s="23">
        <f t="shared" si="38"/>
        <v>1.2363521732971913E-2</v>
      </c>
      <c r="I117" s="3">
        <v>306398</v>
      </c>
      <c r="J117" s="23">
        <f t="shared" si="31"/>
        <v>0.86555307903308276</v>
      </c>
      <c r="K117" s="23">
        <f t="shared" si="39"/>
        <v>8.0221899831412466E-2</v>
      </c>
      <c r="L117" s="3">
        <f t="shared" si="40"/>
        <v>353991</v>
      </c>
    </row>
    <row r="118" spans="1:12" x14ac:dyDescent="0.35">
      <c r="A118" s="30"/>
      <c r="B118" s="25" t="s">
        <v>13</v>
      </c>
      <c r="C118" s="2">
        <v>436</v>
      </c>
      <c r="D118" s="23">
        <f t="shared" si="27"/>
        <v>8.3372693148332636E-4</v>
      </c>
      <c r="E118" s="23">
        <f t="shared" si="37"/>
        <v>1.1415462348480028E-4</v>
      </c>
      <c r="F118" s="3">
        <v>49252</v>
      </c>
      <c r="G118" s="23">
        <f t="shared" si="29"/>
        <v>9.4180547773891732E-2</v>
      </c>
      <c r="H118" s="23">
        <f t="shared" si="38"/>
        <v>1.2895283293287577E-2</v>
      </c>
      <c r="I118" s="3">
        <v>473265</v>
      </c>
      <c r="J118" s="23">
        <f t="shared" si="31"/>
        <v>0.90498572529462495</v>
      </c>
      <c r="K118" s="23">
        <f t="shared" si="39"/>
        <v>0.12391144009984864</v>
      </c>
      <c r="L118" s="3">
        <f t="shared" si="40"/>
        <v>522953</v>
      </c>
    </row>
    <row r="119" spans="1:12" x14ac:dyDescent="0.35">
      <c r="A119" s="30"/>
      <c r="B119" s="25" t="s">
        <v>14</v>
      </c>
      <c r="C119" s="2">
        <v>288</v>
      </c>
      <c r="D119" s="23">
        <f t="shared" si="27"/>
        <v>5.4672402206638903E-4</v>
      </c>
      <c r="E119" s="23">
        <f t="shared" si="37"/>
        <v>7.5404888907391012E-5</v>
      </c>
      <c r="F119" s="3">
        <v>30284</v>
      </c>
      <c r="G119" s="23">
        <f t="shared" si="29"/>
        <v>5.7489549598119874E-2</v>
      </c>
      <c r="H119" s="23">
        <f t="shared" si="38"/>
        <v>7.929033526636908E-3</v>
      </c>
      <c r="I119" s="3">
        <v>496202</v>
      </c>
      <c r="J119" s="23">
        <f t="shared" si="31"/>
        <v>0.94196372637981374</v>
      </c>
      <c r="K119" s="23">
        <f t="shared" si="39"/>
        <v>0.1299168634917543</v>
      </c>
      <c r="L119" s="3">
        <f t="shared" si="40"/>
        <v>526774</v>
      </c>
    </row>
    <row r="120" spans="1:12" x14ac:dyDescent="0.35">
      <c r="A120" s="30"/>
      <c r="B120" s="25" t="s">
        <v>15</v>
      </c>
      <c r="C120" s="2">
        <v>186</v>
      </c>
      <c r="D120" s="23">
        <f t="shared" si="27"/>
        <v>4.2897074696261034E-4</v>
      </c>
      <c r="E120" s="23">
        <f t="shared" si="37"/>
        <v>4.8698990752690033E-5</v>
      </c>
      <c r="F120" s="3">
        <v>21262</v>
      </c>
      <c r="G120" s="23">
        <f t="shared" si="29"/>
        <v>4.9036430225371082E-2</v>
      </c>
      <c r="H120" s="23">
        <f t="shared" si="38"/>
        <v>5.5668706526005134E-3</v>
      </c>
      <c r="I120" s="3">
        <v>412148</v>
      </c>
      <c r="J120" s="23">
        <f t="shared" si="31"/>
        <v>0.95053459902766635</v>
      </c>
      <c r="K120" s="23">
        <f t="shared" si="39"/>
        <v>0.1079096324770951</v>
      </c>
      <c r="L120" s="3">
        <f t="shared" si="40"/>
        <v>433596</v>
      </c>
    </row>
    <row r="121" spans="1:12" x14ac:dyDescent="0.35">
      <c r="A121" s="30"/>
      <c r="B121" s="25" t="s">
        <v>16</v>
      </c>
      <c r="C121" s="2">
        <v>90</v>
      </c>
      <c r="D121" s="23">
        <f t="shared" si="27"/>
        <v>2.9920909063708262E-4</v>
      </c>
      <c r="E121" s="23">
        <f t="shared" si="37"/>
        <v>2.3564027783559694E-5</v>
      </c>
      <c r="F121" s="3">
        <v>12419</v>
      </c>
      <c r="G121" s="23">
        <f t="shared" si="29"/>
        <v>4.1287529962465881E-2</v>
      </c>
      <c r="H121" s="23">
        <f t="shared" si="38"/>
        <v>3.251574011600309E-3</v>
      </c>
      <c r="I121" s="3">
        <v>288284</v>
      </c>
      <c r="J121" s="23">
        <f t="shared" si="31"/>
        <v>0.95841326094689705</v>
      </c>
      <c r="K121" s="23">
        <f t="shared" si="39"/>
        <v>7.5479246506174685E-2</v>
      </c>
      <c r="L121" s="3">
        <f t="shared" si="40"/>
        <v>300793</v>
      </c>
    </row>
    <row r="122" spans="1:12" x14ac:dyDescent="0.35">
      <c r="A122" s="30"/>
      <c r="B122" s="25" t="s">
        <v>17</v>
      </c>
      <c r="C122" s="2">
        <v>0</v>
      </c>
      <c r="D122" s="23">
        <f t="shared" si="27"/>
        <v>0</v>
      </c>
      <c r="E122" s="23">
        <f t="shared" si="37"/>
        <v>0</v>
      </c>
      <c r="F122" s="2">
        <v>62</v>
      </c>
      <c r="G122" s="23">
        <f t="shared" si="29"/>
        <v>0.59047619047619049</v>
      </c>
      <c r="H122" s="23">
        <f t="shared" si="38"/>
        <v>1.6232996917563342E-5</v>
      </c>
      <c r="I122" s="2">
        <v>43</v>
      </c>
      <c r="J122" s="23">
        <f t="shared" si="31"/>
        <v>0.40952380952380951</v>
      </c>
      <c r="K122" s="23">
        <f t="shared" si="39"/>
        <v>1.1258368829922964E-5</v>
      </c>
      <c r="L122" s="3">
        <f t="shared" si="40"/>
        <v>105</v>
      </c>
    </row>
    <row r="123" spans="1:12" x14ac:dyDescent="0.35">
      <c r="A123" s="31"/>
      <c r="B123" s="8" t="s">
        <v>18</v>
      </c>
      <c r="C123" s="9">
        <f>SUM(C111:C122)</f>
        <v>3185</v>
      </c>
      <c r="D123" s="11">
        <f t="shared" si="27"/>
        <v>8.3390476100708461E-4</v>
      </c>
      <c r="E123" s="11">
        <f>C123/$L$123</f>
        <v>8.3390476100708461E-4</v>
      </c>
      <c r="F123" s="9">
        <f>SUM(F111:F122)</f>
        <v>897203</v>
      </c>
      <c r="G123" s="11">
        <f t="shared" si="29"/>
        <v>0.23490796021659008</v>
      </c>
      <c r="H123" s="11">
        <f>F123/$L$123</f>
        <v>0.23490796021659008</v>
      </c>
      <c r="I123" s="9">
        <f>SUM(I111:I122)</f>
        <v>2918993</v>
      </c>
      <c r="J123" s="11">
        <f t="shared" si="31"/>
        <v>0.76425813502240281</v>
      </c>
      <c r="K123" s="11">
        <f>I123/$L$123</f>
        <v>0.76425813502240281</v>
      </c>
      <c r="L123" s="9">
        <f>SUM(L111:L122)</f>
        <v>3819381</v>
      </c>
    </row>
    <row r="124" spans="1:12" x14ac:dyDescent="0.35">
      <c r="A124" s="29" t="s">
        <v>31</v>
      </c>
      <c r="B124" s="26" t="s">
        <v>6</v>
      </c>
      <c r="C124" s="21">
        <v>199</v>
      </c>
      <c r="D124" s="23">
        <f t="shared" ref="D124:D136" si="41">C124/$L124</f>
        <v>4.0924187428665438E-4</v>
      </c>
      <c r="E124" s="23">
        <f>C124/$L$136</f>
        <v>5.1996237458193979E-5</v>
      </c>
      <c r="F124" s="22">
        <v>428367</v>
      </c>
      <c r="G124" s="23">
        <f t="shared" ref="G124:G136" si="42">F124/$L124</f>
        <v>0.88093323599272</v>
      </c>
      <c r="H124" s="23">
        <f>F124/$L$136</f>
        <v>0.11192699623745819</v>
      </c>
      <c r="I124" s="22">
        <v>57699</v>
      </c>
      <c r="J124" s="23">
        <f t="shared" ref="J124:J136" si="43">I124/$L124</f>
        <v>0.11865752213299333</v>
      </c>
      <c r="K124" s="23">
        <f>I124/$L$136</f>
        <v>1.5076034698996656E-2</v>
      </c>
      <c r="L124" s="22">
        <f>C124+F124+I124</f>
        <v>486265</v>
      </c>
    </row>
    <row r="125" spans="1:12" x14ac:dyDescent="0.35">
      <c r="A125" s="30"/>
      <c r="B125" s="26" t="s">
        <v>7</v>
      </c>
      <c r="C125" s="2">
        <v>31</v>
      </c>
      <c r="D125" s="23">
        <f t="shared" si="41"/>
        <v>7.0254957507082149E-4</v>
      </c>
      <c r="E125" s="23">
        <f t="shared" ref="E125:E135" si="44">C125/$L$136</f>
        <v>8.0999163879598658E-6</v>
      </c>
      <c r="F125" s="3">
        <v>33152</v>
      </c>
      <c r="G125" s="23">
        <f t="shared" si="42"/>
        <v>0.75132011331444759</v>
      </c>
      <c r="H125" s="23">
        <f t="shared" ref="H125:H135" si="45">F125/$L$136</f>
        <v>8.6622073578595318E-3</v>
      </c>
      <c r="I125" s="3">
        <v>10942</v>
      </c>
      <c r="J125" s="23">
        <f t="shared" si="43"/>
        <v>0.24797733711048159</v>
      </c>
      <c r="K125" s="23">
        <f t="shared" ref="K125:K135" si="46">I125/$L$136</f>
        <v>2.8590091973244147E-3</v>
      </c>
      <c r="L125" s="3">
        <f t="shared" ref="L125:L135" si="47">C125+F125+I125</f>
        <v>44125</v>
      </c>
    </row>
    <row r="126" spans="1:12" x14ac:dyDescent="0.35">
      <c r="A126" s="30"/>
      <c r="B126" s="26" t="s">
        <v>8</v>
      </c>
      <c r="C126" s="2">
        <v>48</v>
      </c>
      <c r="D126" s="23">
        <f t="shared" si="41"/>
        <v>6.2586382246329565E-4</v>
      </c>
      <c r="E126" s="23">
        <f t="shared" si="44"/>
        <v>1.254180602006689E-5</v>
      </c>
      <c r="F126" s="3">
        <v>49244</v>
      </c>
      <c r="G126" s="23">
        <f t="shared" si="42"/>
        <v>0.64208412652880276</v>
      </c>
      <c r="H126" s="23">
        <f t="shared" si="45"/>
        <v>1.2866847826086956E-2</v>
      </c>
      <c r="I126" s="3">
        <v>27402</v>
      </c>
      <c r="J126" s="23">
        <f t="shared" si="43"/>
        <v>0.35729000964873392</v>
      </c>
      <c r="K126" s="23">
        <f t="shared" si="46"/>
        <v>7.1598035117056858E-3</v>
      </c>
      <c r="L126" s="3">
        <f t="shared" si="47"/>
        <v>76694</v>
      </c>
    </row>
    <row r="127" spans="1:12" x14ac:dyDescent="0.35">
      <c r="A127" s="30"/>
      <c r="B127" s="26" t="s">
        <v>9</v>
      </c>
      <c r="C127" s="2">
        <v>218</v>
      </c>
      <c r="D127" s="23">
        <f t="shared" si="41"/>
        <v>9.2754905798458052E-4</v>
      </c>
      <c r="E127" s="23">
        <f t="shared" si="44"/>
        <v>5.6960702341137123E-5</v>
      </c>
      <c r="F127" s="3">
        <v>68895</v>
      </c>
      <c r="G127" s="23">
        <f t="shared" si="42"/>
        <v>0.2931352860084756</v>
      </c>
      <c r="H127" s="23">
        <f t="shared" si="45"/>
        <v>1.8001410953177258E-2</v>
      </c>
      <c r="I127" s="3">
        <v>165915</v>
      </c>
      <c r="J127" s="23">
        <f t="shared" si="43"/>
        <v>0.70593716493353986</v>
      </c>
      <c r="K127" s="23">
        <f t="shared" si="46"/>
        <v>4.335153637123746E-2</v>
      </c>
      <c r="L127" s="3">
        <f t="shared" si="47"/>
        <v>235028</v>
      </c>
    </row>
    <row r="128" spans="1:12" x14ac:dyDescent="0.35">
      <c r="A128" s="30"/>
      <c r="B128" s="26" t="s">
        <v>10</v>
      </c>
      <c r="C128" s="2">
        <v>523</v>
      </c>
      <c r="D128" s="23">
        <f t="shared" si="41"/>
        <v>1.1067096654054831E-3</v>
      </c>
      <c r="E128" s="23">
        <f t="shared" si="44"/>
        <v>1.3665342809364547E-4</v>
      </c>
      <c r="F128" s="3">
        <v>84669</v>
      </c>
      <c r="G128" s="23">
        <f t="shared" si="42"/>
        <v>0.17916634925471675</v>
      </c>
      <c r="H128" s="23">
        <f t="shared" si="45"/>
        <v>2.212296195652174E-2</v>
      </c>
      <c r="I128" s="3">
        <v>387380</v>
      </c>
      <c r="J128" s="23">
        <f t="shared" si="43"/>
        <v>0.81972694107987776</v>
      </c>
      <c r="K128" s="23">
        <f t="shared" si="46"/>
        <v>0.10121760033444815</v>
      </c>
      <c r="L128" s="3">
        <f t="shared" si="47"/>
        <v>472572</v>
      </c>
    </row>
    <row r="129" spans="1:12" x14ac:dyDescent="0.35">
      <c r="A129" s="30"/>
      <c r="B129" s="26" t="s">
        <v>11</v>
      </c>
      <c r="C129" s="2">
        <v>379</v>
      </c>
      <c r="D129" s="23">
        <f t="shared" si="41"/>
        <v>1.0695277710363977E-3</v>
      </c>
      <c r="E129" s="23">
        <f t="shared" si="44"/>
        <v>9.902801003344482E-5</v>
      </c>
      <c r="F129" s="3">
        <v>65978</v>
      </c>
      <c r="G129" s="23">
        <f t="shared" si="42"/>
        <v>0.18618813529667402</v>
      </c>
      <c r="H129" s="23">
        <f t="shared" si="45"/>
        <v>1.7239234949832778E-2</v>
      </c>
      <c r="I129" s="3">
        <v>288005</v>
      </c>
      <c r="J129" s="23">
        <f t="shared" si="43"/>
        <v>0.81274233693228959</v>
      </c>
      <c r="K129" s="23">
        <f t="shared" si="46"/>
        <v>7.5252142558528426E-2</v>
      </c>
      <c r="L129" s="3">
        <f t="shared" si="47"/>
        <v>354362</v>
      </c>
    </row>
    <row r="130" spans="1:12" x14ac:dyDescent="0.35">
      <c r="A130" s="30"/>
      <c r="B130" s="26" t="s">
        <v>12</v>
      </c>
      <c r="C130" s="2">
        <v>288</v>
      </c>
      <c r="D130" s="23">
        <f t="shared" si="41"/>
        <v>8.3456005934649314E-4</v>
      </c>
      <c r="E130" s="23">
        <f t="shared" si="44"/>
        <v>7.5250836120401335E-5</v>
      </c>
      <c r="F130" s="3">
        <v>50487</v>
      </c>
      <c r="G130" s="23">
        <f t="shared" si="42"/>
        <v>0.14630011707023055</v>
      </c>
      <c r="H130" s="23">
        <f t="shared" si="45"/>
        <v>1.3191628344481605E-2</v>
      </c>
      <c r="I130" s="3">
        <v>294317</v>
      </c>
      <c r="J130" s="23">
        <f t="shared" si="43"/>
        <v>0.85286532287042294</v>
      </c>
      <c r="K130" s="23">
        <f t="shared" si="46"/>
        <v>7.6901390050167218E-2</v>
      </c>
      <c r="L130" s="3">
        <f t="shared" si="47"/>
        <v>345092</v>
      </c>
    </row>
    <row r="131" spans="1:12" x14ac:dyDescent="0.35">
      <c r="A131" s="30"/>
      <c r="B131" s="26" t="s">
        <v>13</v>
      </c>
      <c r="C131" s="2">
        <v>331</v>
      </c>
      <c r="D131" s="23">
        <f t="shared" si="41"/>
        <v>6.2970495183993697E-4</v>
      </c>
      <c r="E131" s="23">
        <f t="shared" si="44"/>
        <v>8.6486204013377926E-5</v>
      </c>
      <c r="F131" s="3">
        <v>54520</v>
      </c>
      <c r="G131" s="23">
        <f t="shared" si="42"/>
        <v>0.1037205860251159</v>
      </c>
      <c r="H131" s="23">
        <f t="shared" si="45"/>
        <v>1.4245401337792642E-2</v>
      </c>
      <c r="I131" s="3">
        <v>470792</v>
      </c>
      <c r="J131" s="23">
        <f t="shared" si="43"/>
        <v>0.89564970902304419</v>
      </c>
      <c r="K131" s="23">
        <f t="shared" si="46"/>
        <v>0.12301212374581939</v>
      </c>
      <c r="L131" s="3">
        <f t="shared" si="47"/>
        <v>525643</v>
      </c>
    </row>
    <row r="132" spans="1:12" x14ac:dyDescent="0.35">
      <c r="A132" s="30"/>
      <c r="B132" s="26" t="s">
        <v>14</v>
      </c>
      <c r="C132" s="2">
        <v>294</v>
      </c>
      <c r="D132" s="23">
        <f t="shared" si="41"/>
        <v>5.4324528078759482E-4</v>
      </c>
      <c r="E132" s="23">
        <f t="shared" si="44"/>
        <v>7.6818561872909699E-5</v>
      </c>
      <c r="F132" s="3">
        <v>41508</v>
      </c>
      <c r="G132" s="23">
        <f t="shared" si="42"/>
        <v>7.669736433650165E-2</v>
      </c>
      <c r="H132" s="23">
        <f t="shared" si="45"/>
        <v>1.0845526755852843E-2</v>
      </c>
      <c r="I132" s="3">
        <v>499390</v>
      </c>
      <c r="J132" s="23">
        <f t="shared" si="43"/>
        <v>0.92275939038271071</v>
      </c>
      <c r="K132" s="23">
        <f t="shared" si="46"/>
        <v>0.13048442725752507</v>
      </c>
      <c r="L132" s="3">
        <f t="shared" si="47"/>
        <v>541192</v>
      </c>
    </row>
    <row r="133" spans="1:12" x14ac:dyDescent="0.35">
      <c r="A133" s="30"/>
      <c r="B133" s="26" t="s">
        <v>15</v>
      </c>
      <c r="C133" s="2">
        <v>183</v>
      </c>
      <c r="D133" s="23">
        <f t="shared" si="41"/>
        <v>4.1163834309943426E-4</v>
      </c>
      <c r="E133" s="23">
        <f t="shared" si="44"/>
        <v>4.7815635451505016E-5</v>
      </c>
      <c r="F133" s="3">
        <v>29124</v>
      </c>
      <c r="G133" s="23">
        <f t="shared" si="42"/>
        <v>6.5511230078841118E-2</v>
      </c>
      <c r="H133" s="23">
        <f t="shared" si="45"/>
        <v>7.6097408026755851E-3</v>
      </c>
      <c r="I133" s="3">
        <v>415258</v>
      </c>
      <c r="J133" s="23">
        <f t="shared" si="43"/>
        <v>0.93407713157805949</v>
      </c>
      <c r="K133" s="23">
        <f t="shared" si="46"/>
        <v>0.10850177675585285</v>
      </c>
      <c r="L133" s="3">
        <f t="shared" si="47"/>
        <v>444565</v>
      </c>
    </row>
    <row r="134" spans="1:12" x14ac:dyDescent="0.35">
      <c r="A134" s="30"/>
      <c r="B134" s="26" t="s">
        <v>16</v>
      </c>
      <c r="C134" s="2">
        <v>98</v>
      </c>
      <c r="D134" s="23">
        <f t="shared" si="41"/>
        <v>3.2497139920083565E-4</v>
      </c>
      <c r="E134" s="23">
        <f t="shared" si="44"/>
        <v>2.5606187290969898E-5</v>
      </c>
      <c r="F134" s="3">
        <v>16857</v>
      </c>
      <c r="G134" s="23">
        <f t="shared" si="42"/>
        <v>5.5898396697229451E-2</v>
      </c>
      <c r="H134" s="23">
        <f t="shared" si="45"/>
        <v>4.4045255016722405E-3</v>
      </c>
      <c r="I134" s="3">
        <v>284610</v>
      </c>
      <c r="J134" s="23">
        <f t="shared" si="43"/>
        <v>0.94377663190356975</v>
      </c>
      <c r="K134" s="23">
        <f t="shared" si="46"/>
        <v>7.4365071070234115E-2</v>
      </c>
      <c r="L134" s="3">
        <f t="shared" si="47"/>
        <v>301565</v>
      </c>
    </row>
    <row r="135" spans="1:12" x14ac:dyDescent="0.35">
      <c r="A135" s="30"/>
      <c r="B135" s="26" t="s">
        <v>17</v>
      </c>
      <c r="C135" s="2">
        <v>0</v>
      </c>
      <c r="D135" s="23">
        <f t="shared" si="41"/>
        <v>0</v>
      </c>
      <c r="E135" s="23">
        <f t="shared" si="44"/>
        <v>0</v>
      </c>
      <c r="F135" s="2">
        <v>70</v>
      </c>
      <c r="G135" s="23">
        <f t="shared" si="42"/>
        <v>0.72164948453608246</v>
      </c>
      <c r="H135" s="23">
        <f t="shared" si="45"/>
        <v>1.8290133779264213E-5</v>
      </c>
      <c r="I135" s="2">
        <v>27</v>
      </c>
      <c r="J135" s="23">
        <f t="shared" si="43"/>
        <v>0.27835051546391754</v>
      </c>
      <c r="K135" s="23">
        <f t="shared" si="46"/>
        <v>7.0547658862876252E-6</v>
      </c>
      <c r="L135" s="3">
        <f t="shared" si="47"/>
        <v>97</v>
      </c>
    </row>
    <row r="136" spans="1:12" x14ac:dyDescent="0.35">
      <c r="A136" s="31"/>
      <c r="B136" s="8" t="s">
        <v>18</v>
      </c>
      <c r="C136" s="9">
        <f>SUM(C124:C135)</f>
        <v>2592</v>
      </c>
      <c r="D136" s="11">
        <f t="shared" si="41"/>
        <v>6.7725752508361202E-4</v>
      </c>
      <c r="E136" s="11">
        <f>C136/$L$136</f>
        <v>6.7725752508361202E-4</v>
      </c>
      <c r="F136" s="9">
        <f>SUM(F124:F135)</f>
        <v>922871</v>
      </c>
      <c r="G136" s="11">
        <f t="shared" si="42"/>
        <v>0.24113477215719065</v>
      </c>
      <c r="H136" s="11">
        <f>F136/$L$136</f>
        <v>0.24113477215719065</v>
      </c>
      <c r="I136" s="9">
        <f>SUM(I124:I135)</f>
        <v>2901737</v>
      </c>
      <c r="J136" s="11">
        <f t="shared" si="43"/>
        <v>0.75818797031772578</v>
      </c>
      <c r="K136" s="11">
        <f>I136/$L$136</f>
        <v>0.75818797031772578</v>
      </c>
      <c r="L136" s="9">
        <f>SUM(L124:L135)</f>
        <v>3827200</v>
      </c>
    </row>
  </sheetData>
  <mergeCells count="18">
    <mergeCell ref="A59:A71"/>
    <mergeCell ref="A46:A58"/>
    <mergeCell ref="A33:A45"/>
    <mergeCell ref="A20:A32"/>
    <mergeCell ref="A124:A136"/>
    <mergeCell ref="A1:L1"/>
    <mergeCell ref="I5:K5"/>
    <mergeCell ref="F5:H5"/>
    <mergeCell ref="C5:E5"/>
    <mergeCell ref="A4:L4"/>
    <mergeCell ref="A3:L3"/>
    <mergeCell ref="A111:A123"/>
    <mergeCell ref="A98:A110"/>
    <mergeCell ref="A85:A97"/>
    <mergeCell ref="A7:A19"/>
    <mergeCell ref="A2:L2"/>
    <mergeCell ref="A5:B6"/>
    <mergeCell ref="A72:A84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" sqref="A4:L4"/>
    </sheetView>
  </sheetViews>
  <sheetFormatPr defaultRowHeight="14.5" x14ac:dyDescent="0.35"/>
  <cols>
    <col min="2" max="2" width="14.90625" customWidth="1"/>
    <col min="3" max="5" width="9.36328125" bestFit="1" customWidth="1"/>
    <col min="6" max="6" width="13" bestFit="1" customWidth="1"/>
    <col min="7" max="8" width="9.90625" bestFit="1" customWidth="1"/>
    <col min="9" max="9" width="13.453125" bestFit="1" customWidth="1"/>
    <col min="10" max="11" width="10.453125" bestFit="1" customWidth="1"/>
    <col min="12" max="12" width="13.453125" bestFit="1" customWidth="1"/>
  </cols>
  <sheetData>
    <row r="1" spans="1:12" ht="15" customHeight="1" x14ac:dyDescent="0.35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 customHeight="1" x14ac:dyDescent="0.35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" customHeight="1" x14ac:dyDescent="0.35">
      <c r="A3" s="37" t="s">
        <v>32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5" customHeight="1" x14ac:dyDescent="0.4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x14ac:dyDescent="0.35">
      <c r="A5" s="38"/>
      <c r="B5" s="39"/>
      <c r="C5" s="40" t="s">
        <v>0</v>
      </c>
      <c r="D5" s="41"/>
      <c r="E5" s="42"/>
      <c r="F5" s="40" t="s">
        <v>1</v>
      </c>
      <c r="G5" s="41"/>
      <c r="H5" s="42"/>
      <c r="I5" s="40" t="s">
        <v>2</v>
      </c>
      <c r="J5" s="41"/>
      <c r="K5" s="42"/>
      <c r="L5" s="12" t="s">
        <v>3</v>
      </c>
    </row>
    <row r="6" spans="1:12" ht="29" x14ac:dyDescent="0.35">
      <c r="A6" s="39"/>
      <c r="B6" s="39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5">
      <c r="A7" s="29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35">
      <c r="A8" s="30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35">
      <c r="A9" s="30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35">
      <c r="A10" s="30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35">
      <c r="A11" s="30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35">
      <c r="A12" s="30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35">
      <c r="A13" s="30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35">
      <c r="A14" s="30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35">
      <c r="A15" s="30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35">
      <c r="A16" s="30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35">
      <c r="A17" s="30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35">
      <c r="A18" s="30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35">
      <c r="A19" s="31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35">
      <c r="A20" s="29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35">
      <c r="A21" s="30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35">
      <c r="A22" s="30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35">
      <c r="A23" s="30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35">
      <c r="A24" s="30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35">
      <c r="A25" s="30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35">
      <c r="A26" s="30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35">
      <c r="A27" s="30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35">
      <c r="A28" s="30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35">
      <c r="A29" s="30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35">
      <c r="A30" s="30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35">
      <c r="A31" s="30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35">
      <c r="A32" s="31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35">
      <c r="A33" s="29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35">
      <c r="A34" s="30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35">
      <c r="A35" s="30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35">
      <c r="A36" s="30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35">
      <c r="A37" s="30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35">
      <c r="A38" s="30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35">
      <c r="A39" s="30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35">
      <c r="A40" s="30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35">
      <c r="A41" s="30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35">
      <c r="A42" s="30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35">
      <c r="A43" s="30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35">
      <c r="A44" s="30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35">
      <c r="A45" s="31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35">
      <c r="A46" s="29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35">
      <c r="A47" s="30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35">
      <c r="A48" s="30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35">
      <c r="A49" s="30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35">
      <c r="A50" s="30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35">
      <c r="A51" s="30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35">
      <c r="A52" s="30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35">
      <c r="A53" s="30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35">
      <c r="A54" s="30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35">
      <c r="A55" s="30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35">
      <c r="A56" s="30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35">
      <c r="A57" s="30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35">
      <c r="A58" s="31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35">
      <c r="A59" s="29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35">
      <c r="A60" s="30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35">
      <c r="A61" s="30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35">
      <c r="A62" s="30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35">
      <c r="A63" s="30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35">
      <c r="A64" s="30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35">
      <c r="A65" s="30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35">
      <c r="A66" s="30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35">
      <c r="A67" s="30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35">
      <c r="A68" s="30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35">
      <c r="A69" s="30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35">
      <c r="A70" s="30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35">
      <c r="A71" s="31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35">
      <c r="A72" s="29" t="s">
        <v>27</v>
      </c>
      <c r="B72" s="16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35">
      <c r="A73" s="30"/>
      <c r="B73" s="16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35">
      <c r="A74" s="30"/>
      <c r="B74" s="16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35">
      <c r="A75" s="30"/>
      <c r="B75" s="16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35">
      <c r="A76" s="30"/>
      <c r="B76" s="16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35">
      <c r="A77" s="30"/>
      <c r="B77" s="16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35">
      <c r="A78" s="30"/>
      <c r="B78" s="16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35">
      <c r="A79" s="30"/>
      <c r="B79" s="16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35">
      <c r="A80" s="30"/>
      <c r="B80" s="16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35">
      <c r="A81" s="30"/>
      <c r="B81" s="16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35">
      <c r="A82" s="30"/>
      <c r="B82" s="16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35">
      <c r="A83" s="30"/>
      <c r="B83" s="17" t="s">
        <v>17</v>
      </c>
      <c r="C83" s="18">
        <v>0</v>
      </c>
      <c r="D83" s="19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35">
      <c r="A84" s="31"/>
      <c r="B84" s="16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35">
      <c r="A85" s="29" t="s">
        <v>28</v>
      </c>
      <c r="B85" s="20" t="s">
        <v>6</v>
      </c>
      <c r="C85" s="21">
        <v>270</v>
      </c>
      <c r="D85" s="23">
        <f>C85/$L85</f>
        <v>7.7771696863208222E-4</v>
      </c>
      <c r="E85" s="23">
        <f>C85/$L$97</f>
        <v>2.1352250689341598E-5</v>
      </c>
      <c r="F85" s="22">
        <v>273895</v>
      </c>
      <c r="G85" s="23">
        <f t="shared" si="27"/>
        <v>0.78893625601290429</v>
      </c>
      <c r="H85" s="23">
        <f>F85/$L$97</f>
        <v>2.1660276676137839E-2</v>
      </c>
      <c r="I85" s="22">
        <v>73005</v>
      </c>
      <c r="J85" s="23">
        <f t="shared" si="28"/>
        <v>0.21028602701846358</v>
      </c>
      <c r="K85" s="23">
        <f>I85/$L$97</f>
        <v>5.773411339168086E-3</v>
      </c>
      <c r="L85" s="22">
        <f>C85+F85+I85</f>
        <v>347170</v>
      </c>
    </row>
    <row r="86" spans="1:12" x14ac:dyDescent="0.35">
      <c r="A86" s="30"/>
      <c r="B86" s="20" t="s">
        <v>7</v>
      </c>
      <c r="C86" s="2">
        <v>865</v>
      </c>
      <c r="D86" s="23">
        <f t="shared" ref="D86:D110" si="29">C86/$L86</f>
        <v>9.4402427179168162E-4</v>
      </c>
      <c r="E86" s="23">
        <f t="shared" ref="E86:E97" si="30">C86/$L$97</f>
        <v>6.840628461585364E-5</v>
      </c>
      <c r="F86" s="3">
        <v>641531</v>
      </c>
      <c r="G86" s="23">
        <f t="shared" si="27"/>
        <v>0.70013969376507434</v>
      </c>
      <c r="H86" s="23">
        <f t="shared" ref="H86:H97" si="31">F86/$L$97</f>
        <v>5.0733817544385197E-2</v>
      </c>
      <c r="I86" s="3">
        <v>273894</v>
      </c>
      <c r="J86" s="23">
        <f t="shared" si="28"/>
        <v>0.29891628196313397</v>
      </c>
      <c r="K86" s="23">
        <f t="shared" ref="K86:K97" si="32">I86/$L$97</f>
        <v>2.1660197593727878E-2</v>
      </c>
      <c r="L86" s="22">
        <f t="shared" ref="L86:L96" si="33">C86+F86+I86</f>
        <v>916290</v>
      </c>
    </row>
    <row r="87" spans="1:12" x14ac:dyDescent="0.35">
      <c r="A87" s="30"/>
      <c r="B87" s="20" t="s">
        <v>8</v>
      </c>
      <c r="C87" s="3">
        <v>1218</v>
      </c>
      <c r="D87" s="23">
        <f t="shared" si="29"/>
        <v>1.0086129584406744E-3</v>
      </c>
      <c r="E87" s="23">
        <f t="shared" si="30"/>
        <v>9.632237533191876E-5</v>
      </c>
      <c r="F87" s="3">
        <v>697611</v>
      </c>
      <c r="G87" s="23">
        <f t="shared" si="27"/>
        <v>0.57768431408108156</v>
      </c>
      <c r="H87" s="23">
        <f t="shared" si="31"/>
        <v>5.516875909497141E-2</v>
      </c>
      <c r="I87" s="3">
        <v>508770</v>
      </c>
      <c r="J87" s="23">
        <f t="shared" si="28"/>
        <v>0.42130707296047776</v>
      </c>
      <c r="K87" s="23">
        <f t="shared" si="32"/>
        <v>4.0234757715616014E-2</v>
      </c>
      <c r="L87" s="22">
        <f t="shared" si="33"/>
        <v>1207599</v>
      </c>
    </row>
    <row r="88" spans="1:12" x14ac:dyDescent="0.35">
      <c r="A88" s="30"/>
      <c r="B88" s="20" t="s">
        <v>9</v>
      </c>
      <c r="C88" s="3">
        <v>2267</v>
      </c>
      <c r="D88" s="23">
        <f t="shared" si="29"/>
        <v>1.2573676921395938E-3</v>
      </c>
      <c r="E88" s="23">
        <f t="shared" si="30"/>
        <v>1.7927982338050889E-4</v>
      </c>
      <c r="F88" s="3">
        <v>441641</v>
      </c>
      <c r="G88" s="23">
        <f t="shared" si="27"/>
        <v>0.24495153282938792</v>
      </c>
      <c r="H88" s="23">
        <f t="shared" si="31"/>
        <v>3.4926034617375971E-2</v>
      </c>
      <c r="I88" s="3">
        <v>1359065</v>
      </c>
      <c r="J88" s="23">
        <f t="shared" si="28"/>
        <v>0.75379109947847245</v>
      </c>
      <c r="K88" s="23">
        <f t="shared" si="32"/>
        <v>0.10747813549300014</v>
      </c>
      <c r="L88" s="22">
        <f t="shared" si="33"/>
        <v>1802973</v>
      </c>
    </row>
    <row r="89" spans="1:12" x14ac:dyDescent="0.35">
      <c r="A89" s="30"/>
      <c r="B89" s="20" t="s">
        <v>10</v>
      </c>
      <c r="C89" s="3">
        <v>1750</v>
      </c>
      <c r="D89" s="23">
        <f t="shared" si="29"/>
        <v>8.7392332646179908E-4</v>
      </c>
      <c r="E89" s="23">
        <f t="shared" si="30"/>
        <v>1.3839421743091777E-4</v>
      </c>
      <c r="F89" s="3">
        <v>288871</v>
      </c>
      <c r="G89" s="23">
        <f t="shared" si="27"/>
        <v>0.1442577744219122</v>
      </c>
      <c r="H89" s="23">
        <f t="shared" si="31"/>
        <v>2.2844614847706654E-2</v>
      </c>
      <c r="I89" s="3">
        <v>1711843</v>
      </c>
      <c r="J89" s="23">
        <f t="shared" si="28"/>
        <v>0.85486830225162602</v>
      </c>
      <c r="K89" s="23">
        <f t="shared" si="32"/>
        <v>0.13537666991405403</v>
      </c>
      <c r="L89" s="22">
        <f t="shared" si="33"/>
        <v>2002464</v>
      </c>
    </row>
    <row r="90" spans="1:12" x14ac:dyDescent="0.35">
      <c r="A90" s="30"/>
      <c r="B90" s="20" t="s">
        <v>11</v>
      </c>
      <c r="C90" s="3">
        <v>1658</v>
      </c>
      <c r="D90" s="23">
        <f t="shared" si="29"/>
        <v>1.0534321365420869E-3</v>
      </c>
      <c r="E90" s="23">
        <f t="shared" si="30"/>
        <v>1.311186357145495E-4</v>
      </c>
      <c r="F90" s="3">
        <v>259990</v>
      </c>
      <c r="G90" s="23">
        <f t="shared" si="27"/>
        <v>0.16518807067525762</v>
      </c>
      <c r="H90" s="23">
        <f t="shared" si="31"/>
        <v>2.0560635765636749E-2</v>
      </c>
      <c r="I90" s="3">
        <v>1312255</v>
      </c>
      <c r="J90" s="23">
        <f t="shared" si="28"/>
        <v>0.83375849718820028</v>
      </c>
      <c r="K90" s="23">
        <f t="shared" si="32"/>
        <v>0.10377628788274799</v>
      </c>
      <c r="L90" s="22">
        <f t="shared" si="33"/>
        <v>1573903</v>
      </c>
    </row>
    <row r="91" spans="1:12" x14ac:dyDescent="0.35">
      <c r="A91" s="30"/>
      <c r="B91" s="20" t="s">
        <v>12</v>
      </c>
      <c r="C91" s="3">
        <v>1236</v>
      </c>
      <c r="D91" s="23">
        <f t="shared" si="29"/>
        <v>7.9099140148829259E-4</v>
      </c>
      <c r="E91" s="23">
        <f t="shared" si="30"/>
        <v>9.7745858711208199E-5</v>
      </c>
      <c r="F91" s="3">
        <v>171040</v>
      </c>
      <c r="G91" s="23">
        <f t="shared" si="27"/>
        <v>0.10945887484672942</v>
      </c>
      <c r="H91" s="23">
        <f t="shared" si="31"/>
        <v>1.3526255399648099E-2</v>
      </c>
      <c r="I91" s="3">
        <v>1390320</v>
      </c>
      <c r="J91" s="23">
        <f t="shared" si="28"/>
        <v>0.88975013375178225</v>
      </c>
      <c r="K91" s="23">
        <f t="shared" si="32"/>
        <v>0.10994985621631632</v>
      </c>
      <c r="L91" s="22">
        <f t="shared" si="33"/>
        <v>1562596</v>
      </c>
    </row>
    <row r="92" spans="1:12" x14ac:dyDescent="0.35">
      <c r="A92" s="30"/>
      <c r="B92" s="20" t="s">
        <v>13</v>
      </c>
      <c r="C92" s="2">
        <v>877</v>
      </c>
      <c r="D92" s="23">
        <f t="shared" si="29"/>
        <v>6.4713408883963026E-4</v>
      </c>
      <c r="E92" s="23">
        <f t="shared" si="30"/>
        <v>6.9355273535379923E-5</v>
      </c>
      <c r="F92" s="3">
        <v>101751</v>
      </c>
      <c r="G92" s="23">
        <f t="shared" si="27"/>
        <v>7.5081574314163305E-2</v>
      </c>
      <c r="H92" s="23">
        <f t="shared" si="31"/>
        <v>8.0467142958933219E-3</v>
      </c>
      <c r="I92" s="3">
        <v>1252578</v>
      </c>
      <c r="J92" s="23">
        <f t="shared" si="28"/>
        <v>0.92427129159699706</v>
      </c>
      <c r="K92" s="23">
        <f t="shared" si="32"/>
        <v>9.9056886903533772E-2</v>
      </c>
      <c r="L92" s="22">
        <f t="shared" si="33"/>
        <v>1355206</v>
      </c>
    </row>
    <row r="93" spans="1:12" x14ac:dyDescent="0.35">
      <c r="A93" s="30"/>
      <c r="B93" s="20" t="s">
        <v>14</v>
      </c>
      <c r="C93" s="2">
        <v>362</v>
      </c>
      <c r="D93" s="23">
        <f t="shared" si="29"/>
        <v>4.1358666468632537E-4</v>
      </c>
      <c r="E93" s="23">
        <f t="shared" si="30"/>
        <v>2.8627832405709844E-5</v>
      </c>
      <c r="F93" s="3">
        <v>48868</v>
      </c>
      <c r="G93" s="23">
        <f t="shared" si="27"/>
        <v>5.5831914723456763E-2</v>
      </c>
      <c r="H93" s="23">
        <f t="shared" si="31"/>
        <v>3.864599209950908E-3</v>
      </c>
      <c r="I93" s="3">
        <v>826040</v>
      </c>
      <c r="J93" s="23">
        <f t="shared" si="28"/>
        <v>0.9437544986118569</v>
      </c>
      <c r="K93" s="23">
        <f t="shared" si="32"/>
        <v>6.5325233923791609E-2</v>
      </c>
      <c r="L93" s="22">
        <f t="shared" si="33"/>
        <v>875270</v>
      </c>
    </row>
    <row r="94" spans="1:12" x14ac:dyDescent="0.35">
      <c r="A94" s="30"/>
      <c r="B94" s="20" t="s">
        <v>15</v>
      </c>
      <c r="C94" s="2">
        <v>163</v>
      </c>
      <c r="D94" s="23">
        <f t="shared" si="29"/>
        <v>2.6979384770716607E-4</v>
      </c>
      <c r="E94" s="23">
        <f t="shared" si="30"/>
        <v>1.2890432823565483E-5</v>
      </c>
      <c r="F94" s="3">
        <v>27501</v>
      </c>
      <c r="G94" s="23">
        <f t="shared" si="27"/>
        <v>4.5519022121440336E-2</v>
      </c>
      <c r="H94" s="23">
        <f t="shared" si="31"/>
        <v>2.1748453563243822E-3</v>
      </c>
      <c r="I94" s="3">
        <v>576501</v>
      </c>
      <c r="J94" s="23">
        <f t="shared" si="28"/>
        <v>0.95421118403085248</v>
      </c>
      <c r="K94" s="23">
        <f t="shared" si="32"/>
        <v>4.5591088424652294E-2</v>
      </c>
      <c r="L94" s="22">
        <f t="shared" si="33"/>
        <v>604165</v>
      </c>
    </row>
    <row r="95" spans="1:12" x14ac:dyDescent="0.35">
      <c r="A95" s="30"/>
      <c r="B95" s="20" t="s">
        <v>16</v>
      </c>
      <c r="C95" s="2">
        <v>117</v>
      </c>
      <c r="D95" s="23">
        <f t="shared" si="29"/>
        <v>2.9454784388460774E-4</v>
      </c>
      <c r="E95" s="23">
        <f t="shared" si="30"/>
        <v>9.2526419653813586E-6</v>
      </c>
      <c r="F95" s="3">
        <v>16284</v>
      </c>
      <c r="G95" s="23">
        <f t="shared" si="27"/>
        <v>4.0995017861683351E-2</v>
      </c>
      <c r="H95" s="23">
        <f t="shared" si="31"/>
        <v>1.2877779637971798E-3</v>
      </c>
      <c r="I95" s="3">
        <v>380818</v>
      </c>
      <c r="J95" s="23">
        <f t="shared" si="28"/>
        <v>0.95871043429443203</v>
      </c>
      <c r="K95" s="23">
        <f t="shared" si="32"/>
        <v>3.0116005196346992E-2</v>
      </c>
      <c r="L95" s="22">
        <f t="shared" si="33"/>
        <v>397219</v>
      </c>
    </row>
    <row r="96" spans="1:12" x14ac:dyDescent="0.35">
      <c r="A96" s="30"/>
      <c r="B96" s="17" t="s">
        <v>17</v>
      </c>
      <c r="C96" s="2">
        <v>5</v>
      </c>
      <c r="D96" s="23">
        <f t="shared" si="29"/>
        <v>2.7472527472527472E-2</v>
      </c>
      <c r="E96" s="23">
        <f t="shared" si="30"/>
        <v>3.9541204980262215E-7</v>
      </c>
      <c r="F96" s="2">
        <v>167</v>
      </c>
      <c r="G96" s="23">
        <f t="shared" si="27"/>
        <v>0.91758241758241754</v>
      </c>
      <c r="H96" s="23">
        <f t="shared" si="31"/>
        <v>1.320676246340758E-5</v>
      </c>
      <c r="I96" s="2">
        <v>10</v>
      </c>
      <c r="J96" s="23">
        <f t="shared" si="28"/>
        <v>5.4945054945054944E-2</v>
      </c>
      <c r="K96" s="23">
        <f t="shared" si="32"/>
        <v>7.908240996052443E-7</v>
      </c>
      <c r="L96" s="22">
        <f t="shared" si="33"/>
        <v>182</v>
      </c>
    </row>
    <row r="97" spans="1:12" x14ac:dyDescent="0.35">
      <c r="A97" s="31"/>
      <c r="B97" s="8" t="s">
        <v>18</v>
      </c>
      <c r="C97" s="9">
        <f>SUM(C85:C96)</f>
        <v>10788</v>
      </c>
      <c r="D97" s="11">
        <f t="shared" si="29"/>
        <v>8.5314103865413759E-4</v>
      </c>
      <c r="E97" s="11">
        <f t="shared" si="30"/>
        <v>8.5314103865413759E-4</v>
      </c>
      <c r="F97" s="9">
        <f>SUM(F85:F96)</f>
        <v>2969150</v>
      </c>
      <c r="G97" s="11">
        <f t="shared" si="27"/>
        <v>0.23480753753429112</v>
      </c>
      <c r="H97" s="11">
        <f t="shared" si="31"/>
        <v>0.23480753753429112</v>
      </c>
      <c r="I97" s="9">
        <f>SUM(I85:I96)</f>
        <v>9665099</v>
      </c>
      <c r="J97" s="11">
        <f t="shared" si="28"/>
        <v>0.76433932142705474</v>
      </c>
      <c r="K97" s="11">
        <f t="shared" si="32"/>
        <v>0.76433932142705474</v>
      </c>
      <c r="L97" s="9">
        <f>SUM(L85:L96)</f>
        <v>12645037</v>
      </c>
    </row>
    <row r="98" spans="1:12" x14ac:dyDescent="0.35">
      <c r="A98" s="29" t="s">
        <v>29</v>
      </c>
      <c r="B98" s="24" t="s">
        <v>6</v>
      </c>
      <c r="C98" s="21">
        <v>178</v>
      </c>
      <c r="D98" s="23">
        <f t="shared" si="29"/>
        <v>5.170075140361731E-4</v>
      </c>
      <c r="E98" s="23">
        <f>C98/$L$110</f>
        <v>1.3818002621694295E-5</v>
      </c>
      <c r="F98" s="22">
        <v>273777</v>
      </c>
      <c r="G98" s="23">
        <f t="shared" si="27"/>
        <v>0.79519531556337841</v>
      </c>
      <c r="H98" s="23">
        <f>F98/$L$110</f>
        <v>2.1253097212132577E-2</v>
      </c>
      <c r="I98" s="22">
        <v>70334</v>
      </c>
      <c r="J98" s="23">
        <f t="shared" si="28"/>
        <v>0.2042876769225854</v>
      </c>
      <c r="K98" s="23">
        <f>I98/$L$110</f>
        <v>5.4599741370463294E-3</v>
      </c>
      <c r="L98" s="22">
        <f>C98+F98+I98</f>
        <v>344289</v>
      </c>
    </row>
    <row r="99" spans="1:12" x14ac:dyDescent="0.35">
      <c r="A99" s="30"/>
      <c r="B99" s="24" t="s">
        <v>7</v>
      </c>
      <c r="C99" s="2">
        <v>744</v>
      </c>
      <c r="D99" s="23">
        <f t="shared" si="29"/>
        <v>8.1553372516951917E-4</v>
      </c>
      <c r="E99" s="23">
        <f t="shared" ref="E99:E109" si="34">C99/$L$110</f>
        <v>5.7756145789553682E-5</v>
      </c>
      <c r="F99" s="3">
        <v>645588</v>
      </c>
      <c r="G99" s="23">
        <f t="shared" si="27"/>
        <v>0.70765965936120911</v>
      </c>
      <c r="H99" s="23">
        <f t="shared" ref="H99:H109" si="35">F99/$L$110</f>
        <v>5.01164981827774E-2</v>
      </c>
      <c r="I99" s="3">
        <v>265954</v>
      </c>
      <c r="J99" s="23">
        <f t="shared" si="28"/>
        <v>0.29152480691362137</v>
      </c>
      <c r="K99" s="23">
        <f t="shared" ref="K99:K109" si="36">I99/$L$110</f>
        <v>2.0645803759831934E-2</v>
      </c>
      <c r="L99" s="3">
        <f t="shared" ref="L99:L109" si="37">C99+F99+I99</f>
        <v>912286</v>
      </c>
    </row>
    <row r="100" spans="1:12" x14ac:dyDescent="0.35">
      <c r="A100" s="30"/>
      <c r="B100" s="24" t="s">
        <v>8</v>
      </c>
      <c r="C100" s="2">
        <v>1191</v>
      </c>
      <c r="D100" s="23">
        <f t="shared" si="29"/>
        <v>9.5566086636956398E-4</v>
      </c>
      <c r="E100" s="23">
        <f t="shared" si="34"/>
        <v>9.2456410800212949E-5</v>
      </c>
      <c r="F100" s="3">
        <v>739563</v>
      </c>
      <c r="G100" s="23">
        <f t="shared" si="27"/>
        <v>0.59342688271609889</v>
      </c>
      <c r="H100" s="23">
        <f t="shared" si="35"/>
        <v>5.7411704903978081E-2</v>
      </c>
      <c r="I100" s="3">
        <v>505504</v>
      </c>
      <c r="J100" s="23">
        <f t="shared" si="28"/>
        <v>0.4056174564175315</v>
      </c>
      <c r="K100" s="23">
        <f t="shared" si="36"/>
        <v>3.924188537796041E-2</v>
      </c>
      <c r="L100" s="3">
        <f t="shared" si="37"/>
        <v>1246258</v>
      </c>
    </row>
    <row r="101" spans="1:12" x14ac:dyDescent="0.35">
      <c r="A101" s="30"/>
      <c r="B101" s="24" t="s">
        <v>9</v>
      </c>
      <c r="C101" s="2">
        <v>2286</v>
      </c>
      <c r="D101" s="23">
        <f t="shared" si="29"/>
        <v>1.277192723688908E-3</v>
      </c>
      <c r="E101" s="23">
        <f t="shared" si="34"/>
        <v>1.7746041569209638E-4</v>
      </c>
      <c r="F101" s="3">
        <v>454923</v>
      </c>
      <c r="G101" s="23">
        <f t="shared" si="27"/>
        <v>0.25416638033190248</v>
      </c>
      <c r="H101" s="23">
        <f t="shared" si="35"/>
        <v>3.5315321385781091E-2</v>
      </c>
      <c r="I101" s="3">
        <v>1332654</v>
      </c>
      <c r="J101" s="23">
        <f t="shared" si="28"/>
        <v>0.7445564269444086</v>
      </c>
      <c r="K101" s="23">
        <f t="shared" si="36"/>
        <v>0.10345290149332241</v>
      </c>
      <c r="L101" s="3">
        <f t="shared" si="37"/>
        <v>1789863</v>
      </c>
    </row>
    <row r="102" spans="1:12" x14ac:dyDescent="0.35">
      <c r="A102" s="30"/>
      <c r="B102" s="24" t="s">
        <v>10</v>
      </c>
      <c r="C102" s="2">
        <v>1698</v>
      </c>
      <c r="D102" s="23">
        <f t="shared" si="29"/>
        <v>8.3737926919179089E-4</v>
      </c>
      <c r="E102" s="23">
        <f t="shared" si="34"/>
        <v>1.3181442950357817E-4</v>
      </c>
      <c r="F102" s="3">
        <v>293899</v>
      </c>
      <c r="G102" s="23">
        <f t="shared" si="27"/>
        <v>0.14493812122273153</v>
      </c>
      <c r="H102" s="23">
        <f t="shared" si="35"/>
        <v>2.2815152542209727E-2</v>
      </c>
      <c r="I102" s="3">
        <v>1732158</v>
      </c>
      <c r="J102" s="23">
        <f t="shared" si="28"/>
        <v>0.85422449950807666</v>
      </c>
      <c r="K102" s="23">
        <f t="shared" si="36"/>
        <v>0.13446608868083565</v>
      </c>
      <c r="L102" s="3">
        <f t="shared" si="37"/>
        <v>2027755</v>
      </c>
    </row>
    <row r="103" spans="1:12" x14ac:dyDescent="0.35">
      <c r="A103" s="30"/>
      <c r="B103" s="24" t="s">
        <v>11</v>
      </c>
      <c r="C103" s="2">
        <v>1692</v>
      </c>
      <c r="D103" s="23">
        <f t="shared" si="29"/>
        <v>1.058800339166539E-3</v>
      </c>
      <c r="E103" s="23">
        <f t="shared" si="34"/>
        <v>1.3134865413430758E-4</v>
      </c>
      <c r="F103" s="3">
        <v>270723</v>
      </c>
      <c r="G103" s="23">
        <f t="shared" si="27"/>
        <v>0.16940993157221212</v>
      </c>
      <c r="H103" s="23">
        <f t="shared" si="35"/>
        <v>2.1016017549173847E-2</v>
      </c>
      <c r="I103" s="3">
        <v>1325620</v>
      </c>
      <c r="J103" s="23">
        <f t="shared" si="28"/>
        <v>0.82953126808862132</v>
      </c>
      <c r="K103" s="23">
        <f t="shared" si="36"/>
        <v>0.10290685750208085</v>
      </c>
      <c r="L103" s="3">
        <f t="shared" si="37"/>
        <v>1598035</v>
      </c>
    </row>
    <row r="104" spans="1:12" x14ac:dyDescent="0.35">
      <c r="A104" s="30"/>
      <c r="B104" s="24" t="s">
        <v>12</v>
      </c>
      <c r="C104" s="2">
        <v>1399</v>
      </c>
      <c r="D104" s="23">
        <f t="shared" si="29"/>
        <v>9.0311144162795042E-4</v>
      </c>
      <c r="E104" s="23">
        <f t="shared" si="34"/>
        <v>1.0860329026826022E-4</v>
      </c>
      <c r="F104" s="3">
        <v>184851</v>
      </c>
      <c r="G104" s="23">
        <f t="shared" si="27"/>
        <v>0.11932884424329396</v>
      </c>
      <c r="H104" s="23">
        <f t="shared" si="35"/>
        <v>1.4349840464173102E-2</v>
      </c>
      <c r="I104" s="3">
        <v>1362839</v>
      </c>
      <c r="J104" s="23">
        <f t="shared" si="28"/>
        <v>0.87976804431507805</v>
      </c>
      <c r="K104" s="23">
        <f t="shared" si="36"/>
        <v>0.10579613974689456</v>
      </c>
      <c r="L104" s="3">
        <f t="shared" si="37"/>
        <v>1549089</v>
      </c>
    </row>
    <row r="105" spans="1:12" x14ac:dyDescent="0.35">
      <c r="A105" s="30"/>
      <c r="B105" s="24" t="s">
        <v>13</v>
      </c>
      <c r="C105" s="2">
        <v>911</v>
      </c>
      <c r="D105" s="23">
        <f t="shared" si="29"/>
        <v>6.4645552903976164E-4</v>
      </c>
      <c r="E105" s="23">
        <f t="shared" si="34"/>
        <v>7.072022690091856E-5</v>
      </c>
      <c r="F105" s="3">
        <v>111491</v>
      </c>
      <c r="G105" s="23">
        <f t="shared" si="27"/>
        <v>7.9115228746621372E-2</v>
      </c>
      <c r="H105" s="23">
        <f t="shared" si="35"/>
        <v>8.6549602825579698E-3</v>
      </c>
      <c r="I105" s="3">
        <v>1296821</v>
      </c>
      <c r="J105" s="23">
        <f t="shared" si="28"/>
        <v>0.9202383157243389</v>
      </c>
      <c r="K105" s="23">
        <f t="shared" si="36"/>
        <v>0.10067121335881021</v>
      </c>
      <c r="L105" s="3">
        <f t="shared" si="37"/>
        <v>1409223</v>
      </c>
    </row>
    <row r="106" spans="1:12" x14ac:dyDescent="0.35">
      <c r="A106" s="30"/>
      <c r="B106" s="24" t="s">
        <v>14</v>
      </c>
      <c r="C106" s="2">
        <v>376</v>
      </c>
      <c r="D106" s="23">
        <f t="shared" si="29"/>
        <v>3.9960379708629319E-4</v>
      </c>
      <c r="E106" s="23">
        <f t="shared" si="34"/>
        <v>2.9188589807623903E-5</v>
      </c>
      <c r="F106" s="3">
        <v>53690</v>
      </c>
      <c r="G106" s="23">
        <f t="shared" si="27"/>
        <v>5.7060446450965641E-2</v>
      </c>
      <c r="H106" s="23">
        <f t="shared" si="35"/>
        <v>4.1679132626897004E-3</v>
      </c>
      <c r="I106" s="3">
        <v>886866</v>
      </c>
      <c r="J106" s="23">
        <f t="shared" si="28"/>
        <v>0.9425399497519481</v>
      </c>
      <c r="K106" s="23">
        <f t="shared" si="36"/>
        <v>6.88467231072558E-2</v>
      </c>
      <c r="L106" s="3">
        <f t="shared" si="37"/>
        <v>940932</v>
      </c>
    </row>
    <row r="107" spans="1:12" x14ac:dyDescent="0.35">
      <c r="A107" s="30"/>
      <c r="B107" s="24" t="s">
        <v>15</v>
      </c>
      <c r="C107" s="2">
        <v>206</v>
      </c>
      <c r="D107" s="23">
        <f t="shared" si="29"/>
        <v>3.1826173474274871E-4</v>
      </c>
      <c r="E107" s="23">
        <f t="shared" si="34"/>
        <v>1.5991621011623733E-5</v>
      </c>
      <c r="F107" s="3">
        <v>29257</v>
      </c>
      <c r="G107" s="23">
        <f t="shared" si="27"/>
        <v>4.5200891132857281E-2</v>
      </c>
      <c r="H107" s="23">
        <f t="shared" si="35"/>
        <v>2.2711983297916292E-3</v>
      </c>
      <c r="I107" s="3">
        <v>617803</v>
      </c>
      <c r="J107" s="23">
        <f t="shared" si="28"/>
        <v>0.9544808471324</v>
      </c>
      <c r="K107" s="23">
        <f t="shared" si="36"/>
        <v>4.7959570076913489E-2</v>
      </c>
      <c r="L107" s="3">
        <f t="shared" si="37"/>
        <v>647266</v>
      </c>
    </row>
    <row r="108" spans="1:12" x14ac:dyDescent="0.35">
      <c r="A108" s="30"/>
      <c r="B108" s="24" t="s">
        <v>16</v>
      </c>
      <c r="C108" s="2">
        <v>122</v>
      </c>
      <c r="D108" s="23">
        <f t="shared" si="29"/>
        <v>2.928595090522394E-4</v>
      </c>
      <c r="E108" s="23">
        <f t="shared" si="34"/>
        <v>9.470765841835416E-6</v>
      </c>
      <c r="F108" s="3">
        <v>17120</v>
      </c>
      <c r="G108" s="23">
        <f t="shared" si="27"/>
        <v>4.1096350778478188E-2</v>
      </c>
      <c r="H108" s="23">
        <f t="shared" si="35"/>
        <v>1.3290123869854288E-3</v>
      </c>
      <c r="I108" s="3">
        <v>399340</v>
      </c>
      <c r="J108" s="23">
        <f t="shared" si="28"/>
        <v>0.9586107897124696</v>
      </c>
      <c r="K108" s="23">
        <f t="shared" si="36"/>
        <v>3.1000455994086518E-2</v>
      </c>
      <c r="L108" s="3">
        <f t="shared" si="37"/>
        <v>416582</v>
      </c>
    </row>
    <row r="109" spans="1:12" x14ac:dyDescent="0.35">
      <c r="A109" s="30"/>
      <c r="B109" s="24" t="s">
        <v>17</v>
      </c>
      <c r="C109" s="2">
        <v>1</v>
      </c>
      <c r="D109" s="23">
        <f t="shared" si="29"/>
        <v>5.9523809523809521E-3</v>
      </c>
      <c r="E109" s="23">
        <f t="shared" si="34"/>
        <v>7.7629228211765708E-8</v>
      </c>
      <c r="F109" s="2">
        <v>157</v>
      </c>
      <c r="G109" s="23">
        <f t="shared" si="27"/>
        <v>0.93452380952380953</v>
      </c>
      <c r="H109" s="23">
        <f t="shared" si="35"/>
        <v>1.2187788829247215E-5</v>
      </c>
      <c r="I109" s="2">
        <v>10</v>
      </c>
      <c r="J109" s="23">
        <f t="shared" si="28"/>
        <v>5.9523809523809521E-2</v>
      </c>
      <c r="K109" s="23">
        <f t="shared" si="36"/>
        <v>7.7629228211765705E-7</v>
      </c>
      <c r="L109" s="3">
        <f t="shared" si="37"/>
        <v>168</v>
      </c>
    </row>
    <row r="110" spans="1:12" x14ac:dyDescent="0.35">
      <c r="A110" s="31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  <row r="111" spans="1:12" x14ac:dyDescent="0.35">
      <c r="A111" s="29" t="s">
        <v>30</v>
      </c>
      <c r="B111" s="25" t="s">
        <v>6</v>
      </c>
      <c r="C111" s="21">
        <v>186</v>
      </c>
      <c r="D111" s="23">
        <f t="shared" ref="D111:D123" si="38">C111/$L111</f>
        <v>5.8958899941041103E-4</v>
      </c>
      <c r="E111" s="23">
        <f>C111/$L$123</f>
        <v>1.4691440648198999E-5</v>
      </c>
      <c r="F111" s="22">
        <v>253461</v>
      </c>
      <c r="G111" s="23">
        <f t="shared" ref="G111:G123" si="39">F111/$L111</f>
        <v>0.80342912569657088</v>
      </c>
      <c r="H111" s="23">
        <f>F111/$L$123</f>
        <v>2.0019931387812724E-2</v>
      </c>
      <c r="I111" s="22">
        <v>61827</v>
      </c>
      <c r="J111" s="23">
        <f t="shared" ref="J111:J123" si="40">I111/$L111</f>
        <v>0.1959812853040187</v>
      </c>
      <c r="K111" s="23">
        <f>I111/$L$123</f>
        <v>4.8834822632053739E-3</v>
      </c>
      <c r="L111" s="22">
        <f>C111+F111+I111</f>
        <v>315474</v>
      </c>
    </row>
    <row r="112" spans="1:12" x14ac:dyDescent="0.35">
      <c r="A112" s="30"/>
      <c r="B112" s="25" t="s">
        <v>7</v>
      </c>
      <c r="C112" s="2">
        <v>532</v>
      </c>
      <c r="D112" s="23">
        <f t="shared" si="38"/>
        <v>6.2149750524826601E-4</v>
      </c>
      <c r="E112" s="23">
        <f t="shared" ref="E112:E122" si="41">C112/$L$123</f>
        <v>4.20206797034509E-5</v>
      </c>
      <c r="F112" s="3">
        <v>611961</v>
      </c>
      <c r="G112" s="23">
        <f t="shared" si="39"/>
        <v>0.71491021580683112</v>
      </c>
      <c r="H112" s="23">
        <f t="shared" ref="H112:H122" si="42">F112/$L$123</f>
        <v>4.8336498443615636E-2</v>
      </c>
      <c r="I112" s="3">
        <v>243504</v>
      </c>
      <c r="J112" s="23">
        <f t="shared" si="40"/>
        <v>0.28446828668792062</v>
      </c>
      <c r="K112" s="23">
        <f t="shared" ref="K112:K122" si="43">I112/$L$123</f>
        <v>1.9233465395693813E-2</v>
      </c>
      <c r="L112" s="3">
        <f t="shared" ref="L112:L122" si="44">C112+F112+I112</f>
        <v>855997</v>
      </c>
    </row>
    <row r="113" spans="1:12" x14ac:dyDescent="0.35">
      <c r="A113" s="30"/>
      <c r="B113" s="25" t="s">
        <v>8</v>
      </c>
      <c r="C113" s="2">
        <v>1062</v>
      </c>
      <c r="D113" s="23">
        <f t="shared" si="38"/>
        <v>9.0241817480400872E-4</v>
      </c>
      <c r="E113" s="23">
        <f t="shared" si="41"/>
        <v>8.3883386926813638E-5</v>
      </c>
      <c r="F113" s="3">
        <v>711152</v>
      </c>
      <c r="G113" s="23">
        <f t="shared" si="39"/>
        <v>0.60429048008307007</v>
      </c>
      <c r="H113" s="23">
        <f t="shared" si="42"/>
        <v>5.6171222579828033E-2</v>
      </c>
      <c r="I113" s="3">
        <v>464624</v>
      </c>
      <c r="J113" s="23">
        <f t="shared" si="40"/>
        <v>0.39480710174212591</v>
      </c>
      <c r="K113" s="23">
        <f t="shared" si="43"/>
        <v>3.6698902794240922E-2</v>
      </c>
      <c r="L113" s="3">
        <f t="shared" si="44"/>
        <v>1176838</v>
      </c>
    </row>
    <row r="114" spans="1:12" x14ac:dyDescent="0.35">
      <c r="A114" s="30"/>
      <c r="B114" s="25" t="s">
        <v>9</v>
      </c>
      <c r="C114" s="2">
        <v>2111</v>
      </c>
      <c r="D114" s="23">
        <f t="shared" si="38"/>
        <v>1.2255229226776892E-3</v>
      </c>
      <c r="E114" s="23">
        <f t="shared" si="41"/>
        <v>1.6673995273305424E-4</v>
      </c>
      <c r="F114" s="3">
        <v>457325</v>
      </c>
      <c r="G114" s="23">
        <f t="shared" si="39"/>
        <v>0.26549610166441223</v>
      </c>
      <c r="H114" s="23">
        <f t="shared" si="42"/>
        <v>3.6122382228159181E-2</v>
      </c>
      <c r="I114" s="3">
        <v>1263094</v>
      </c>
      <c r="J114" s="23">
        <f t="shared" si="40"/>
        <v>0.73327837541291008</v>
      </c>
      <c r="K114" s="23">
        <f t="shared" si="43"/>
        <v>9.976704588223799E-2</v>
      </c>
      <c r="L114" s="3">
        <f t="shared" si="44"/>
        <v>1722530</v>
      </c>
    </row>
    <row r="115" spans="1:12" x14ac:dyDescent="0.35">
      <c r="A115" s="30"/>
      <c r="B115" s="25" t="s">
        <v>10</v>
      </c>
      <c r="C115" s="2">
        <v>1703</v>
      </c>
      <c r="D115" s="23">
        <f t="shared" si="38"/>
        <v>8.4748335265011473E-4</v>
      </c>
      <c r="E115" s="23">
        <f t="shared" si="41"/>
        <v>1.3451356679506933E-4</v>
      </c>
      <c r="F115" s="3">
        <v>296173</v>
      </c>
      <c r="G115" s="23">
        <f t="shared" si="39"/>
        <v>0.14738795478828096</v>
      </c>
      <c r="H115" s="23">
        <f t="shared" si="42"/>
        <v>2.3393591672575497E-2</v>
      </c>
      <c r="I115" s="3">
        <v>1711603</v>
      </c>
      <c r="J115" s="23">
        <f t="shared" si="40"/>
        <v>0.8517645618590689</v>
      </c>
      <c r="K115" s="23">
        <f t="shared" si="43"/>
        <v>0.13519308541816855</v>
      </c>
      <c r="L115" s="3">
        <f t="shared" si="44"/>
        <v>2009479</v>
      </c>
    </row>
    <row r="116" spans="1:12" x14ac:dyDescent="0.35">
      <c r="A116" s="30"/>
      <c r="B116" s="25" t="s">
        <v>11</v>
      </c>
      <c r="C116" s="2">
        <v>1750</v>
      </c>
      <c r="D116" s="23">
        <f t="shared" si="38"/>
        <v>1.0880432133460003E-3</v>
      </c>
      <c r="E116" s="23">
        <f t="shared" si="41"/>
        <v>1.3822592007714112E-4</v>
      </c>
      <c r="F116" s="3">
        <v>282132</v>
      </c>
      <c r="G116" s="23">
        <f t="shared" si="39"/>
        <v>0.175412461638705</v>
      </c>
      <c r="H116" s="23">
        <f t="shared" si="42"/>
        <v>2.2284545876116561E-2</v>
      </c>
      <c r="I116" s="3">
        <v>1324510</v>
      </c>
      <c r="J116" s="23">
        <f t="shared" si="40"/>
        <v>0.82349949514794896</v>
      </c>
      <c r="K116" s="23">
        <f t="shared" si="43"/>
        <v>0.10461806480078525</v>
      </c>
      <c r="L116" s="3">
        <f t="shared" si="44"/>
        <v>1608392</v>
      </c>
    </row>
    <row r="117" spans="1:12" x14ac:dyDescent="0.35">
      <c r="A117" s="30"/>
      <c r="B117" s="25" t="s">
        <v>12</v>
      </c>
      <c r="C117" s="2">
        <v>1453</v>
      </c>
      <c r="D117" s="23">
        <f t="shared" si="38"/>
        <v>9.6480551499565409E-4</v>
      </c>
      <c r="E117" s="23">
        <f t="shared" si="41"/>
        <v>1.1476700678404917E-4</v>
      </c>
      <c r="F117" s="3">
        <v>199735</v>
      </c>
      <c r="G117" s="23">
        <f t="shared" si="39"/>
        <v>0.1326258978235767</v>
      </c>
      <c r="H117" s="23">
        <f t="shared" si="42"/>
        <v>1.5776316655204448E-2</v>
      </c>
      <c r="I117" s="3">
        <v>1304815</v>
      </c>
      <c r="J117" s="23">
        <f t="shared" si="40"/>
        <v>0.86640929666142763</v>
      </c>
      <c r="K117" s="23">
        <f t="shared" si="43"/>
        <v>0.10306243080311708</v>
      </c>
      <c r="L117" s="3">
        <f t="shared" si="44"/>
        <v>1506003</v>
      </c>
    </row>
    <row r="118" spans="1:12" x14ac:dyDescent="0.35">
      <c r="A118" s="30"/>
      <c r="B118" s="25" t="s">
        <v>13</v>
      </c>
      <c r="C118" s="2">
        <v>915</v>
      </c>
      <c r="D118" s="23">
        <f t="shared" si="38"/>
        <v>6.4179494966994902E-4</v>
      </c>
      <c r="E118" s="23">
        <f t="shared" si="41"/>
        <v>7.2272409640333781E-5</v>
      </c>
      <c r="F118" s="3">
        <v>122396</v>
      </c>
      <c r="G118" s="23">
        <f t="shared" si="39"/>
        <v>8.585042039322742E-2</v>
      </c>
      <c r="H118" s="23">
        <f t="shared" si="42"/>
        <v>9.667599836435295E-3</v>
      </c>
      <c r="I118" s="3">
        <v>1302378</v>
      </c>
      <c r="J118" s="23">
        <f t="shared" si="40"/>
        <v>0.91350778465710258</v>
      </c>
      <c r="K118" s="23">
        <f t="shared" si="43"/>
        <v>0.10286994133612966</v>
      </c>
      <c r="L118" s="3">
        <f t="shared" si="44"/>
        <v>1425689</v>
      </c>
    </row>
    <row r="119" spans="1:12" x14ac:dyDescent="0.35">
      <c r="A119" s="30"/>
      <c r="B119" s="25" t="s">
        <v>14</v>
      </c>
      <c r="C119" s="2">
        <v>409</v>
      </c>
      <c r="D119" s="23">
        <f t="shared" si="38"/>
        <v>4.2286227096683478E-4</v>
      </c>
      <c r="E119" s="23">
        <f t="shared" si="41"/>
        <v>3.2305372178028979E-5</v>
      </c>
      <c r="F119" s="3">
        <v>61311</v>
      </c>
      <c r="G119" s="23">
        <f t="shared" si="39"/>
        <v>6.3389018814786327E-2</v>
      </c>
      <c r="H119" s="23">
        <f t="shared" si="42"/>
        <v>4.8427253633426285E-3</v>
      </c>
      <c r="I119" s="3">
        <v>905498</v>
      </c>
      <c r="J119" s="23">
        <f t="shared" si="40"/>
        <v>0.9361881189142468</v>
      </c>
      <c r="K119" s="23">
        <f t="shared" si="43"/>
        <v>7.1521882387434926E-2</v>
      </c>
      <c r="L119" s="3">
        <f t="shared" si="44"/>
        <v>967218</v>
      </c>
    </row>
    <row r="120" spans="1:12" x14ac:dyDescent="0.35">
      <c r="A120" s="30"/>
      <c r="B120" s="25" t="s">
        <v>15</v>
      </c>
      <c r="C120" s="2">
        <v>160</v>
      </c>
      <c r="D120" s="23">
        <f t="shared" si="38"/>
        <v>2.4198646690683822E-4</v>
      </c>
      <c r="E120" s="23">
        <f t="shared" si="41"/>
        <v>1.2637798407052903E-5</v>
      </c>
      <c r="F120" s="3">
        <v>34042</v>
      </c>
      <c r="G120" s="23">
        <f t="shared" si="39"/>
        <v>5.1485645665266172E-2</v>
      </c>
      <c r="H120" s="23">
        <f t="shared" si="42"/>
        <v>2.6888495835805932E-3</v>
      </c>
      <c r="I120" s="3">
        <v>626992</v>
      </c>
      <c r="J120" s="23">
        <f t="shared" si="40"/>
        <v>0.94827236786782698</v>
      </c>
      <c r="K120" s="23">
        <f t="shared" si="43"/>
        <v>4.9523740617718207E-2</v>
      </c>
      <c r="L120" s="3">
        <f t="shared" si="44"/>
        <v>661194</v>
      </c>
    </row>
    <row r="121" spans="1:12" x14ac:dyDescent="0.35">
      <c r="A121" s="30"/>
      <c r="B121" s="25" t="s">
        <v>16</v>
      </c>
      <c r="C121" s="2">
        <v>111</v>
      </c>
      <c r="D121" s="23">
        <f t="shared" si="38"/>
        <v>2.6981105933655646E-4</v>
      </c>
      <c r="E121" s="23">
        <f t="shared" si="41"/>
        <v>8.7674726448929512E-6</v>
      </c>
      <c r="F121" s="3">
        <v>19193</v>
      </c>
      <c r="G121" s="23">
        <f t="shared" si="39"/>
        <v>4.6653005962581338E-2</v>
      </c>
      <c r="H121" s="23">
        <f t="shared" si="42"/>
        <v>1.5159829051660397E-3</v>
      </c>
      <c r="I121" s="3">
        <v>392095</v>
      </c>
      <c r="J121" s="23">
        <f t="shared" si="40"/>
        <v>0.95307718297808208</v>
      </c>
      <c r="K121" s="23">
        <f t="shared" si="43"/>
        <v>3.09701097900838E-2</v>
      </c>
      <c r="L121" s="3">
        <f t="shared" si="44"/>
        <v>411399</v>
      </c>
    </row>
    <row r="122" spans="1:12" x14ac:dyDescent="0.35">
      <c r="A122" s="30"/>
      <c r="B122" s="25" t="s">
        <v>17</v>
      </c>
      <c r="C122" s="2">
        <v>1</v>
      </c>
      <c r="D122" s="23">
        <f t="shared" si="38"/>
        <v>4.5454545454545452E-3</v>
      </c>
      <c r="E122" s="23">
        <f t="shared" si="41"/>
        <v>7.8986240044080641E-8</v>
      </c>
      <c r="F122" s="2">
        <v>189</v>
      </c>
      <c r="G122" s="23">
        <f t="shared" si="39"/>
        <v>0.85909090909090913</v>
      </c>
      <c r="H122" s="23">
        <f t="shared" si="42"/>
        <v>1.4928399368331242E-5</v>
      </c>
      <c r="I122" s="2">
        <v>30</v>
      </c>
      <c r="J122" s="23">
        <f t="shared" si="40"/>
        <v>0.13636363636363635</v>
      </c>
      <c r="K122" s="23">
        <f t="shared" si="43"/>
        <v>2.3695872013224191E-6</v>
      </c>
      <c r="L122" s="3">
        <f t="shared" si="44"/>
        <v>220</v>
      </c>
    </row>
    <row r="123" spans="1:12" x14ac:dyDescent="0.35">
      <c r="A123" s="31"/>
      <c r="B123" s="8" t="s">
        <v>18</v>
      </c>
      <c r="C123" s="9">
        <f>SUM(C111:C122)</f>
        <v>10393</v>
      </c>
      <c r="D123" s="11">
        <f t="shared" si="38"/>
        <v>8.209039927781301E-4</v>
      </c>
      <c r="E123" s="11">
        <f>C123/$L$123</f>
        <v>8.209039927781301E-4</v>
      </c>
      <c r="F123" s="9">
        <f>SUM(F111:F122)</f>
        <v>3049070</v>
      </c>
      <c r="G123" s="11">
        <f t="shared" si="39"/>
        <v>0.24083457493120497</v>
      </c>
      <c r="H123" s="11">
        <f>F123/$L$123</f>
        <v>0.24083457493120497</v>
      </c>
      <c r="I123" s="9">
        <f>SUM(I111:I122)</f>
        <v>9600970</v>
      </c>
      <c r="J123" s="11">
        <f t="shared" si="40"/>
        <v>0.75834452107601691</v>
      </c>
      <c r="K123" s="11">
        <f>I123/$L$123</f>
        <v>0.75834452107601691</v>
      </c>
      <c r="L123" s="9">
        <f>SUM(L111:L122)</f>
        <v>12660433</v>
      </c>
    </row>
    <row r="124" spans="1:12" x14ac:dyDescent="0.35">
      <c r="A124" s="29" t="s">
        <v>31</v>
      </c>
      <c r="B124" s="26" t="s">
        <v>6</v>
      </c>
      <c r="C124" s="27">
        <v>126</v>
      </c>
      <c r="D124" s="23">
        <f t="shared" ref="D124:D136" si="45">C124/$L124</f>
        <v>3.956193011981613E-4</v>
      </c>
      <c r="E124" s="23">
        <f>C124/$L$136</f>
        <v>9.8075005584826701E-6</v>
      </c>
      <c r="F124" s="22">
        <v>253395</v>
      </c>
      <c r="G124" s="23">
        <f t="shared" ref="G124:G136" si="46">F124/$L124</f>
        <v>0.79561867323101654</v>
      </c>
      <c r="H124" s="23">
        <f>F124/$L$136</f>
        <v>1.9723584158862828E-2</v>
      </c>
      <c r="I124" s="22">
        <v>64967</v>
      </c>
      <c r="J124" s="23">
        <f t="shared" ref="J124:J136" si="47">I124/$L124</f>
        <v>0.2039857074677853</v>
      </c>
      <c r="K124" s="23">
        <f>I124/$L$136</f>
        <v>5.0568562601820922E-3</v>
      </c>
      <c r="L124" s="22">
        <f>C124+F124+I124</f>
        <v>318488</v>
      </c>
    </row>
    <row r="125" spans="1:12" x14ac:dyDescent="0.35">
      <c r="A125" s="30"/>
      <c r="B125" s="26" t="s">
        <v>7</v>
      </c>
      <c r="C125" s="28">
        <v>424</v>
      </c>
      <c r="D125" s="23">
        <f t="shared" si="45"/>
        <v>4.8895187860155149E-4</v>
      </c>
      <c r="E125" s="23">
        <f t="shared" ref="E125:E135" si="48">C125/$L$136</f>
        <v>3.3003017752354385E-5</v>
      </c>
      <c r="F125" s="3">
        <v>617163</v>
      </c>
      <c r="G125" s="23">
        <f t="shared" si="46"/>
        <v>0.71170520814473903</v>
      </c>
      <c r="H125" s="23">
        <f t="shared" ref="H125:H135" si="49">F125/$L$136</f>
        <v>4.8038305295038414E-2</v>
      </c>
      <c r="I125" s="3">
        <v>249574</v>
      </c>
      <c r="J125" s="23">
        <f t="shared" si="47"/>
        <v>0.28780583997665948</v>
      </c>
      <c r="K125" s="23">
        <f t="shared" ref="K125:K135" si="50">I125/$L$136</f>
        <v>1.942616781256154E-2</v>
      </c>
      <c r="L125" s="3">
        <f t="shared" ref="L125:L135" si="51">C125+F125+I125</f>
        <v>867161</v>
      </c>
    </row>
    <row r="126" spans="1:12" x14ac:dyDescent="0.35">
      <c r="A126" s="30"/>
      <c r="B126" s="26" t="s">
        <v>8</v>
      </c>
      <c r="C126" s="28">
        <v>1001</v>
      </c>
      <c r="D126" s="23">
        <f t="shared" si="45"/>
        <v>8.3407908836238864E-4</v>
      </c>
      <c r="E126" s="23">
        <f t="shared" si="48"/>
        <v>7.7915143325723443E-5</v>
      </c>
      <c r="F126" s="3">
        <v>731560</v>
      </c>
      <c r="G126" s="23">
        <f t="shared" si="46"/>
        <v>0.60956932855383517</v>
      </c>
      <c r="H126" s="23">
        <f t="shared" si="49"/>
        <v>5.6942659591774462E-2</v>
      </c>
      <c r="I126" s="3">
        <v>467565</v>
      </c>
      <c r="J126" s="23">
        <f t="shared" si="47"/>
        <v>0.38959659235780242</v>
      </c>
      <c r="K126" s="23">
        <f t="shared" si="50"/>
        <v>3.6393999989102775E-2</v>
      </c>
      <c r="L126" s="3">
        <f t="shared" si="51"/>
        <v>1200126</v>
      </c>
    </row>
    <row r="127" spans="1:12" x14ac:dyDescent="0.35">
      <c r="A127" s="30"/>
      <c r="B127" s="26" t="s">
        <v>9</v>
      </c>
      <c r="C127" s="28">
        <v>1746</v>
      </c>
      <c r="D127" s="23">
        <f t="shared" si="45"/>
        <v>1.0289102567502346E-3</v>
      </c>
      <c r="E127" s="23">
        <f t="shared" si="48"/>
        <v>1.3590393631040274E-4</v>
      </c>
      <c r="F127" s="3">
        <v>466585</v>
      </c>
      <c r="G127" s="23">
        <f t="shared" si="46"/>
        <v>0.27495652471123039</v>
      </c>
      <c r="H127" s="23">
        <f t="shared" si="49"/>
        <v>3.631771942920347E-2</v>
      </c>
      <c r="I127" s="3">
        <v>1228610</v>
      </c>
      <c r="J127" s="23">
        <f t="shared" si="47"/>
        <v>0.72401456503201933</v>
      </c>
      <c r="K127" s="23">
        <f t="shared" si="50"/>
        <v>9.5631692548868205E-2</v>
      </c>
      <c r="L127" s="3">
        <f t="shared" si="51"/>
        <v>1696941</v>
      </c>
    </row>
    <row r="128" spans="1:12" x14ac:dyDescent="0.35">
      <c r="A128" s="30"/>
      <c r="B128" s="26" t="s">
        <v>10</v>
      </c>
      <c r="C128" s="28">
        <v>1636</v>
      </c>
      <c r="D128" s="23">
        <f t="shared" si="45"/>
        <v>8.0699620327030774E-4</v>
      </c>
      <c r="E128" s="23">
        <f t="shared" si="48"/>
        <v>1.273418326482353E-4</v>
      </c>
      <c r="F128" s="3">
        <v>298094</v>
      </c>
      <c r="G128" s="23">
        <f t="shared" si="46"/>
        <v>0.14704200869050069</v>
      </c>
      <c r="H128" s="23">
        <f t="shared" si="49"/>
        <v>2.3202833900637567E-2</v>
      </c>
      <c r="I128" s="3">
        <v>1727541</v>
      </c>
      <c r="J128" s="23">
        <f t="shared" si="47"/>
        <v>0.85215099510622905</v>
      </c>
      <c r="K128" s="23">
        <f t="shared" si="50"/>
        <v>0.13446713747858502</v>
      </c>
      <c r="L128" s="3">
        <f t="shared" si="51"/>
        <v>2027271</v>
      </c>
    </row>
    <row r="129" spans="1:12" x14ac:dyDescent="0.35">
      <c r="A129" s="30"/>
      <c r="B129" s="26" t="s">
        <v>11</v>
      </c>
      <c r="C129" s="28">
        <v>1620</v>
      </c>
      <c r="D129" s="23">
        <f t="shared" si="45"/>
        <v>9.9074388353255233E-4</v>
      </c>
      <c r="E129" s="23">
        <f t="shared" si="48"/>
        <v>1.2609643575192005E-4</v>
      </c>
      <c r="F129" s="3">
        <v>289735</v>
      </c>
      <c r="G129" s="23">
        <f t="shared" si="46"/>
        <v>0.17719332042920002</v>
      </c>
      <c r="H129" s="23">
        <f t="shared" si="49"/>
        <v>2.2552191859618861E-2</v>
      </c>
      <c r="I129" s="3">
        <v>1343780</v>
      </c>
      <c r="J129" s="23">
        <f t="shared" si="47"/>
        <v>0.82181593568726741</v>
      </c>
      <c r="K129" s="23">
        <f t="shared" si="50"/>
        <v>0.10459621508315749</v>
      </c>
      <c r="L129" s="3">
        <f t="shared" si="51"/>
        <v>1635135</v>
      </c>
    </row>
    <row r="130" spans="1:12" x14ac:dyDescent="0.35">
      <c r="A130" s="30"/>
      <c r="B130" s="26" t="s">
        <v>12</v>
      </c>
      <c r="C130" s="28">
        <v>1311</v>
      </c>
      <c r="D130" s="23">
        <f t="shared" si="45"/>
        <v>8.7836783043145886E-4</v>
      </c>
      <c r="E130" s="23">
        <f t="shared" si="48"/>
        <v>1.0204470819183159E-4</v>
      </c>
      <c r="F130" s="3">
        <v>211145</v>
      </c>
      <c r="G130" s="23">
        <f t="shared" si="46"/>
        <v>0.14146680057700259</v>
      </c>
      <c r="H130" s="23">
        <f t="shared" si="49"/>
        <v>1.6434957979530346E-2</v>
      </c>
      <c r="I130" s="3">
        <v>1280085</v>
      </c>
      <c r="J130" s="23">
        <f t="shared" si="47"/>
        <v>0.85765483159256595</v>
      </c>
      <c r="K130" s="23">
        <f t="shared" si="50"/>
        <v>9.9638367876232453E-2</v>
      </c>
      <c r="L130" s="3">
        <f t="shared" si="51"/>
        <v>1492541</v>
      </c>
    </row>
    <row r="131" spans="1:12" x14ac:dyDescent="0.35">
      <c r="A131" s="30"/>
      <c r="B131" s="26" t="s">
        <v>13</v>
      </c>
      <c r="C131" s="28">
        <v>764</v>
      </c>
      <c r="D131" s="23">
        <f t="shared" si="45"/>
        <v>5.2218857158870403E-4</v>
      </c>
      <c r="E131" s="23">
        <f t="shared" si="48"/>
        <v>5.9467701799053656E-5</v>
      </c>
      <c r="F131" s="3">
        <v>131941</v>
      </c>
      <c r="G131" s="23">
        <f t="shared" si="46"/>
        <v>9.0180736026158642E-2</v>
      </c>
      <c r="H131" s="23">
        <f t="shared" si="49"/>
        <v>1.0269931993545731E-2</v>
      </c>
      <c r="I131" s="3">
        <v>1330368</v>
      </c>
      <c r="J131" s="23">
        <f t="shared" si="47"/>
        <v>0.90929707540225269</v>
      </c>
      <c r="K131" s="23">
        <f t="shared" si="50"/>
        <v>0.10355226113482122</v>
      </c>
      <c r="L131" s="3">
        <f t="shared" si="51"/>
        <v>1463073</v>
      </c>
    </row>
    <row r="132" spans="1:12" x14ac:dyDescent="0.35">
      <c r="A132" s="30"/>
      <c r="B132" s="26" t="s">
        <v>14</v>
      </c>
      <c r="C132" s="28">
        <v>385</v>
      </c>
      <c r="D132" s="23">
        <f t="shared" si="45"/>
        <v>3.745041467822798E-4</v>
      </c>
      <c r="E132" s="23">
        <f t="shared" si="48"/>
        <v>2.9967362817585938E-5</v>
      </c>
      <c r="F132" s="3">
        <v>72611</v>
      </c>
      <c r="G132" s="23">
        <f t="shared" si="46"/>
        <v>7.0631482083137978E-2</v>
      </c>
      <c r="H132" s="23">
        <f t="shared" si="49"/>
        <v>5.651844627396708E-3</v>
      </c>
      <c r="I132" s="3">
        <v>955030</v>
      </c>
      <c r="J132" s="23">
        <f t="shared" si="47"/>
        <v>0.92899401377007973</v>
      </c>
      <c r="K132" s="23">
        <f t="shared" si="50"/>
        <v>7.4336962367997653E-2</v>
      </c>
      <c r="L132" s="3">
        <f t="shared" si="51"/>
        <v>1028026</v>
      </c>
    </row>
    <row r="133" spans="1:12" x14ac:dyDescent="0.35">
      <c r="A133" s="30"/>
      <c r="B133" s="26" t="s">
        <v>15</v>
      </c>
      <c r="C133" s="28">
        <v>188</v>
      </c>
      <c r="D133" s="23">
        <f t="shared" si="45"/>
        <v>2.7004122437840247E-4</v>
      </c>
      <c r="E133" s="23">
        <f t="shared" si="48"/>
        <v>1.4633413531704302E-5</v>
      </c>
      <c r="F133" s="3">
        <v>40439</v>
      </c>
      <c r="G133" s="23">
        <f t="shared" si="46"/>
        <v>5.8086154641692644E-2</v>
      </c>
      <c r="H133" s="23">
        <f t="shared" si="49"/>
        <v>3.1476628181307995E-3</v>
      </c>
      <c r="I133" s="3">
        <v>655563</v>
      </c>
      <c r="J133" s="23">
        <f t="shared" si="47"/>
        <v>0.94164380413392901</v>
      </c>
      <c r="K133" s="23">
        <f t="shared" si="50"/>
        <v>5.1027257846195037E-2</v>
      </c>
      <c r="L133" s="3">
        <f t="shared" si="51"/>
        <v>696190</v>
      </c>
    </row>
    <row r="134" spans="1:12" x14ac:dyDescent="0.35">
      <c r="A134" s="30"/>
      <c r="B134" s="26" t="s">
        <v>16</v>
      </c>
      <c r="C134" s="28">
        <v>111</v>
      </c>
      <c r="D134" s="23">
        <f t="shared" si="45"/>
        <v>2.6291044228168365E-4</v>
      </c>
      <c r="E134" s="23">
        <f t="shared" si="48"/>
        <v>8.6399409681871151E-6</v>
      </c>
      <c r="F134" s="3">
        <v>23065</v>
      </c>
      <c r="G134" s="23">
        <f t="shared" si="46"/>
        <v>5.4630895056099402E-2</v>
      </c>
      <c r="H134" s="23">
        <f t="shared" si="49"/>
        <v>1.7953174633444666E-3</v>
      </c>
      <c r="I134" s="3">
        <v>399021</v>
      </c>
      <c r="J134" s="23">
        <f t="shared" si="47"/>
        <v>0.94510619450161892</v>
      </c>
      <c r="K134" s="23">
        <f t="shared" si="50"/>
        <v>3.1058719685288203E-2</v>
      </c>
      <c r="L134" s="3">
        <f t="shared" si="51"/>
        <v>422197</v>
      </c>
    </row>
    <row r="135" spans="1:12" x14ac:dyDescent="0.35">
      <c r="A135" s="30"/>
      <c r="B135" s="26" t="s">
        <v>17</v>
      </c>
      <c r="C135" s="3">
        <v>0</v>
      </c>
      <c r="D135" s="23">
        <f t="shared" si="45"/>
        <v>0</v>
      </c>
      <c r="E135" s="23">
        <f t="shared" si="48"/>
        <v>0</v>
      </c>
      <c r="F135" s="2">
        <v>155</v>
      </c>
      <c r="G135" s="23">
        <f t="shared" si="46"/>
        <v>0.96273291925465843</v>
      </c>
      <c r="H135" s="23">
        <f t="shared" si="49"/>
        <v>1.2064782433054079E-5</v>
      </c>
      <c r="I135" s="2">
        <v>6</v>
      </c>
      <c r="J135" s="23">
        <f t="shared" si="47"/>
        <v>3.7267080745341616E-2</v>
      </c>
      <c r="K135" s="23">
        <f t="shared" si="50"/>
        <v>4.670238361182224E-7</v>
      </c>
      <c r="L135" s="3">
        <f t="shared" si="51"/>
        <v>161</v>
      </c>
    </row>
    <row r="136" spans="1:12" x14ac:dyDescent="0.35">
      <c r="A136" s="31"/>
      <c r="B136" s="8" t="s">
        <v>18</v>
      </c>
      <c r="C136" s="9">
        <f>SUM(C124:C135)</f>
        <v>9312</v>
      </c>
      <c r="D136" s="11">
        <f t="shared" si="45"/>
        <v>7.2482099365548118E-4</v>
      </c>
      <c r="E136" s="11">
        <f>C136/$L$136</f>
        <v>7.2482099365548118E-4</v>
      </c>
      <c r="F136" s="9">
        <f>SUM(F124:F135)</f>
        <v>3135888</v>
      </c>
      <c r="G136" s="11">
        <f t="shared" si="46"/>
        <v>0.2440890738995167</v>
      </c>
      <c r="H136" s="11">
        <f>F136/$L$136</f>
        <v>0.2440890738995167</v>
      </c>
      <c r="I136" s="9">
        <f>SUM(I124:I135)</f>
        <v>9702110</v>
      </c>
      <c r="J136" s="11">
        <f t="shared" si="47"/>
        <v>0.75518610510682782</v>
      </c>
      <c r="K136" s="11">
        <f>I136/$L$136</f>
        <v>0.75518610510682782</v>
      </c>
      <c r="L136" s="9">
        <f>SUM(L124:L135)</f>
        <v>12847310</v>
      </c>
    </row>
  </sheetData>
  <mergeCells count="18">
    <mergeCell ref="A111:A123"/>
    <mergeCell ref="A98:A110"/>
    <mergeCell ref="A85:A97"/>
    <mergeCell ref="A72:A84"/>
    <mergeCell ref="A124:A136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26" sqref="N126"/>
    </sheetView>
  </sheetViews>
  <sheetFormatPr defaultRowHeight="14.5" x14ac:dyDescent="0.35"/>
  <cols>
    <col min="2" max="2" width="13.54296875" customWidth="1"/>
  </cols>
  <sheetData>
    <row r="1" spans="1:12" ht="15" customHeight="1" x14ac:dyDescent="0.35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 customHeight="1" x14ac:dyDescent="0.35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" customHeight="1" x14ac:dyDescent="0.35">
      <c r="A3" s="37" t="s">
        <v>34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5" customHeight="1" x14ac:dyDescent="0.4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35">
      <c r="A5" s="38"/>
      <c r="B5" s="39"/>
      <c r="C5" s="40" t="s">
        <v>0</v>
      </c>
      <c r="D5" s="41"/>
      <c r="E5" s="42"/>
      <c r="F5" s="40" t="s">
        <v>1</v>
      </c>
      <c r="G5" s="41"/>
      <c r="H5" s="42"/>
      <c r="I5" s="40" t="s">
        <v>2</v>
      </c>
      <c r="J5" s="41"/>
      <c r="K5" s="42"/>
      <c r="L5" s="12" t="s">
        <v>3</v>
      </c>
    </row>
    <row r="6" spans="1:12" ht="29" x14ac:dyDescent="0.35">
      <c r="A6" s="39"/>
      <c r="B6" s="39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5">
      <c r="A7" s="45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35">
      <c r="A8" s="45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35">
      <c r="A9" s="45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35">
      <c r="A10" s="45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35">
      <c r="A11" s="45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35">
      <c r="A12" s="45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35">
      <c r="A13" s="45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35">
      <c r="A14" s="45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35">
      <c r="A15" s="45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35">
      <c r="A16" s="45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35">
      <c r="A17" s="45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35">
      <c r="A18" s="45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35">
      <c r="A19" s="45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35">
      <c r="A20" s="29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35">
      <c r="A21" s="30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35">
      <c r="A22" s="30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35">
      <c r="A23" s="30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35">
      <c r="A24" s="30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35">
      <c r="A25" s="30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35">
      <c r="A26" s="30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35">
      <c r="A27" s="30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35">
      <c r="A28" s="30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35">
      <c r="A29" s="30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35">
      <c r="A30" s="30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35">
      <c r="A31" s="30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35">
      <c r="A32" s="31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35">
      <c r="A33" s="29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35">
      <c r="A34" s="30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35">
      <c r="A35" s="30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35">
      <c r="A36" s="30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35">
      <c r="A37" s="30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35">
      <c r="A38" s="30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35">
      <c r="A39" s="30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35">
      <c r="A40" s="30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35">
      <c r="A41" s="30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35">
      <c r="A42" s="30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35">
      <c r="A43" s="30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35">
      <c r="A44" s="30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35">
      <c r="A45" s="31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35">
      <c r="A46" s="29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35">
      <c r="A47" s="30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35">
      <c r="A48" s="30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35">
      <c r="A49" s="30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35">
      <c r="A50" s="30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35">
      <c r="A51" s="30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35">
      <c r="A52" s="30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35">
      <c r="A53" s="30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35">
      <c r="A54" s="30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35">
      <c r="A55" s="30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35">
      <c r="A56" s="30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35">
      <c r="A57" s="30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35">
      <c r="A58" s="31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35">
      <c r="A59" s="29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35">
      <c r="A60" s="30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35">
      <c r="A61" s="30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35">
      <c r="A62" s="30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35">
      <c r="A63" s="30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35">
      <c r="A64" s="30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35">
      <c r="A65" s="30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35">
      <c r="A66" s="30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35">
      <c r="A67" s="30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35">
      <c r="A68" s="30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35">
      <c r="A69" s="30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35">
      <c r="A70" s="30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35">
      <c r="A71" s="31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35">
      <c r="A72" s="29" t="s">
        <v>27</v>
      </c>
      <c r="B72" s="16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35">
      <c r="A73" s="30"/>
      <c r="B73" s="16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35">
      <c r="A74" s="30"/>
      <c r="B74" s="16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35">
      <c r="A75" s="30"/>
      <c r="B75" s="16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35">
      <c r="A76" s="30"/>
      <c r="B76" s="16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35">
      <c r="A77" s="30"/>
      <c r="B77" s="16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35">
      <c r="A78" s="30"/>
      <c r="B78" s="16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35">
      <c r="A79" s="30"/>
      <c r="B79" s="16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35">
      <c r="A80" s="30"/>
      <c r="B80" s="16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35">
      <c r="A81" s="30"/>
      <c r="B81" s="16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35">
      <c r="A82" s="30"/>
      <c r="B82" s="16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35">
      <c r="A83" s="30"/>
      <c r="B83" s="16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35">
      <c r="A84" s="31"/>
      <c r="B84" s="16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35">
      <c r="A85" s="29" t="s">
        <v>28</v>
      </c>
      <c r="B85" s="20" t="s">
        <v>6</v>
      </c>
      <c r="C85" s="21">
        <v>15</v>
      </c>
      <c r="D85" s="23">
        <f>C85/$L85</f>
        <v>1.876172607879925E-3</v>
      </c>
      <c r="E85" s="23">
        <f>C85/$L$97</f>
        <v>6.961177051505285E-6</v>
      </c>
      <c r="F85" s="22">
        <v>6188</v>
      </c>
      <c r="G85" s="23">
        <f t="shared" si="27"/>
        <v>0.77398373983739832</v>
      </c>
      <c r="H85" s="23">
        <f>F85/$L$97</f>
        <v>2.8717175729809801E-3</v>
      </c>
      <c r="I85" s="22">
        <v>1792</v>
      </c>
      <c r="J85" s="23">
        <f t="shared" si="28"/>
        <v>0.2241400875547217</v>
      </c>
      <c r="K85" s="23">
        <f>I85/$L$97</f>
        <v>8.3162861841983135E-4</v>
      </c>
      <c r="L85" s="22">
        <v>7995</v>
      </c>
    </row>
    <row r="86" spans="1:12" x14ac:dyDescent="0.35">
      <c r="A86" s="30"/>
      <c r="B86" s="20" t="s">
        <v>7</v>
      </c>
      <c r="C86" s="2">
        <v>61</v>
      </c>
      <c r="D86" s="23">
        <f t="shared" ref="D86:D98" si="29">C86/$L86</f>
        <v>1.0924460045130557E-3</v>
      </c>
      <c r="E86" s="23">
        <f t="shared" ref="E86:E97" si="30">C86/$L$97</f>
        <v>2.8308786676121493E-5</v>
      </c>
      <c r="F86" s="3">
        <v>37248</v>
      </c>
      <c r="G86" s="23">
        <f t="shared" si="27"/>
        <v>0.66707260288692294</v>
      </c>
      <c r="H86" s="23">
        <f t="shared" ref="H86:H97" si="31">F86/$L$97</f>
        <v>1.7285994854297923E-2</v>
      </c>
      <c r="I86" s="3">
        <v>18529</v>
      </c>
      <c r="J86" s="23">
        <f t="shared" si="28"/>
        <v>0.33183495110856404</v>
      </c>
      <c r="K86" s="23">
        <f t="shared" ref="K86:K97" si="32">I86/$L$97</f>
        <v>8.5989099724894276E-3</v>
      </c>
      <c r="L86" s="3">
        <v>55838</v>
      </c>
    </row>
    <row r="87" spans="1:12" x14ac:dyDescent="0.35">
      <c r="A87" s="30"/>
      <c r="B87" s="20" t="s">
        <v>8</v>
      </c>
      <c r="C87" s="2">
        <v>106</v>
      </c>
      <c r="D87" s="23">
        <f t="shared" si="29"/>
        <v>1.2472789315761605E-3</v>
      </c>
      <c r="E87" s="23">
        <f t="shared" si="30"/>
        <v>4.9192317830637344E-5</v>
      </c>
      <c r="F87" s="3">
        <v>48388</v>
      </c>
      <c r="G87" s="23">
        <f t="shared" si="27"/>
        <v>0.56937106548214389</v>
      </c>
      <c r="H87" s="23">
        <f t="shared" si="31"/>
        <v>2.2455829011215848E-2</v>
      </c>
      <c r="I87" s="3">
        <v>36491</v>
      </c>
      <c r="J87" s="23">
        <f t="shared" si="28"/>
        <v>0.42938165558627994</v>
      </c>
      <c r="K87" s="23">
        <f t="shared" si="32"/>
        <v>1.6934687452431957E-2</v>
      </c>
      <c r="L87" s="3">
        <v>84985</v>
      </c>
    </row>
    <row r="88" spans="1:12" x14ac:dyDescent="0.35">
      <c r="A88" s="30"/>
      <c r="B88" s="20" t="s">
        <v>9</v>
      </c>
      <c r="C88" s="2">
        <v>172</v>
      </c>
      <c r="D88" s="23">
        <f t="shared" si="29"/>
        <v>1.7478786647019968E-3</v>
      </c>
      <c r="E88" s="23">
        <f t="shared" si="30"/>
        <v>7.9821496857260596E-5</v>
      </c>
      <c r="F88" s="3">
        <v>27197</v>
      </c>
      <c r="G88" s="23">
        <f t="shared" si="27"/>
        <v>0.27637823281337331</v>
      </c>
      <c r="H88" s="23">
        <f t="shared" si="31"/>
        <v>1.2621542151319283E-2</v>
      </c>
      <c r="I88" s="3">
        <v>71036</v>
      </c>
      <c r="J88" s="23">
        <f t="shared" si="28"/>
        <v>0.72187388852192469</v>
      </c>
      <c r="K88" s="23">
        <f t="shared" si="32"/>
        <v>3.2966278202048629E-2</v>
      </c>
      <c r="L88" s="3">
        <v>98405</v>
      </c>
    </row>
    <row r="89" spans="1:12" x14ac:dyDescent="0.35">
      <c r="A89" s="30"/>
      <c r="B89" s="20" t="s">
        <v>10</v>
      </c>
      <c r="C89" s="2">
        <v>230</v>
      </c>
      <c r="D89" s="23">
        <f t="shared" si="29"/>
        <v>1.4934773997909133E-3</v>
      </c>
      <c r="E89" s="23">
        <f t="shared" si="30"/>
        <v>1.0673804812308103E-4</v>
      </c>
      <c r="F89" s="3">
        <v>22446</v>
      </c>
      <c r="G89" s="23">
        <f t="shared" si="27"/>
        <v>0.14575040745959494</v>
      </c>
      <c r="H89" s="23">
        <f t="shared" si="31"/>
        <v>1.0416705339872509E-2</v>
      </c>
      <c r="I89" s="3">
        <v>131327</v>
      </c>
      <c r="J89" s="23">
        <f t="shared" si="28"/>
        <v>0.85275611514061411</v>
      </c>
      <c r="K89" s="23">
        <f t="shared" si="32"/>
        <v>6.0946033242868972E-2</v>
      </c>
      <c r="L89" s="3">
        <v>154003</v>
      </c>
    </row>
    <row r="90" spans="1:12" x14ac:dyDescent="0.35">
      <c r="A90" s="30"/>
      <c r="B90" s="20" t="s">
        <v>11</v>
      </c>
      <c r="C90" s="2">
        <v>309</v>
      </c>
      <c r="D90" s="23">
        <f t="shared" si="29"/>
        <v>1.4626526554955977E-3</v>
      </c>
      <c r="E90" s="23">
        <f t="shared" si="30"/>
        <v>1.4340024726100886E-4</v>
      </c>
      <c r="F90" s="3">
        <v>28864</v>
      </c>
      <c r="G90" s="23">
        <f t="shared" si="27"/>
        <v>0.13662785193600302</v>
      </c>
      <c r="H90" s="23">
        <f t="shared" si="31"/>
        <v>1.3395160960976569E-2</v>
      </c>
      <c r="I90" s="3">
        <v>182087</v>
      </c>
      <c r="J90" s="23">
        <f t="shared" si="28"/>
        <v>0.86190949540850137</v>
      </c>
      <c r="K90" s="23">
        <f t="shared" si="32"/>
        <v>8.4502656385162855E-2</v>
      </c>
      <c r="L90" s="3">
        <v>211260</v>
      </c>
    </row>
    <row r="91" spans="1:12" x14ac:dyDescent="0.35">
      <c r="A91" s="30"/>
      <c r="B91" s="20" t="s">
        <v>12</v>
      </c>
      <c r="C91" s="2">
        <v>357</v>
      </c>
      <c r="D91" s="23">
        <f t="shared" si="29"/>
        <v>1.0176535815989989E-3</v>
      </c>
      <c r="E91" s="23">
        <f t="shared" si="30"/>
        <v>1.6567601382582578E-4</v>
      </c>
      <c r="F91" s="3">
        <v>33548</v>
      </c>
      <c r="G91" s="23">
        <f t="shared" si="27"/>
        <v>9.5630930967740099E-2</v>
      </c>
      <c r="H91" s="23">
        <f t="shared" si="31"/>
        <v>1.556890451492662E-2</v>
      </c>
      <c r="I91" s="3">
        <v>316902</v>
      </c>
      <c r="J91" s="23">
        <f t="shared" si="28"/>
        <v>0.90335141545066089</v>
      </c>
      <c r="K91" s="23">
        <f t="shared" si="32"/>
        <v>0.14706739533174185</v>
      </c>
      <c r="L91" s="3">
        <v>350807</v>
      </c>
    </row>
    <row r="92" spans="1:12" x14ac:dyDescent="0.35">
      <c r="A92" s="30"/>
      <c r="B92" s="20" t="s">
        <v>13</v>
      </c>
      <c r="C92" s="2">
        <v>398</v>
      </c>
      <c r="D92" s="23">
        <f t="shared" si="29"/>
        <v>8.6620788118587776E-4</v>
      </c>
      <c r="E92" s="23">
        <f t="shared" si="30"/>
        <v>1.8470323109994022E-4</v>
      </c>
      <c r="F92" s="3">
        <v>34333</v>
      </c>
      <c r="G92" s="23">
        <f t="shared" si="27"/>
        <v>7.4722399961695329E-2</v>
      </c>
      <c r="H92" s="23">
        <f t="shared" si="31"/>
        <v>1.5933206113955396E-2</v>
      </c>
      <c r="I92" s="3">
        <v>424743</v>
      </c>
      <c r="J92" s="23">
        <f t="shared" si="28"/>
        <v>0.92441139215711876</v>
      </c>
      <c r="K92" s="23">
        <f t="shared" si="32"/>
        <v>0.19711408162583394</v>
      </c>
      <c r="L92" s="3">
        <v>459474</v>
      </c>
    </row>
    <row r="93" spans="1:12" x14ac:dyDescent="0.35">
      <c r="A93" s="30"/>
      <c r="B93" s="20" t="s">
        <v>14</v>
      </c>
      <c r="C93" s="2">
        <v>166</v>
      </c>
      <c r="D93" s="23">
        <f t="shared" si="29"/>
        <v>3.869914908497494E-4</v>
      </c>
      <c r="E93" s="23">
        <f t="shared" si="30"/>
        <v>7.703702603665848E-5</v>
      </c>
      <c r="F93" s="3">
        <v>19112</v>
      </c>
      <c r="G93" s="23">
        <f t="shared" si="27"/>
        <v>4.4555309476628981E-2</v>
      </c>
      <c r="H93" s="23">
        <f t="shared" si="31"/>
        <v>8.8694677205579334E-3</v>
      </c>
      <c r="I93" s="3">
        <v>409672</v>
      </c>
      <c r="J93" s="23">
        <f t="shared" si="28"/>
        <v>0.95505769903252125</v>
      </c>
      <c r="K93" s="23">
        <f t="shared" si="32"/>
        <v>0.19011995500295154</v>
      </c>
      <c r="L93" s="3">
        <v>428950</v>
      </c>
    </row>
    <row r="94" spans="1:12" x14ac:dyDescent="0.35">
      <c r="A94" s="30"/>
      <c r="B94" s="20" t="s">
        <v>15</v>
      </c>
      <c r="C94" s="2">
        <v>82</v>
      </c>
      <c r="D94" s="23">
        <f t="shared" si="29"/>
        <v>3.5208546230538693E-4</v>
      </c>
      <c r="E94" s="23">
        <f t="shared" si="30"/>
        <v>3.8054434548228888E-5</v>
      </c>
      <c r="F94" s="3">
        <v>8233</v>
      </c>
      <c r="G94" s="23">
        <f t="shared" si="27"/>
        <v>3.5350239160490855E-2</v>
      </c>
      <c r="H94" s="23">
        <f t="shared" si="31"/>
        <v>3.8207580443362006E-3</v>
      </c>
      <c r="I94" s="3">
        <v>224583</v>
      </c>
      <c r="J94" s="23">
        <f t="shared" si="28"/>
        <v>0.96429767537720379</v>
      </c>
      <c r="K94" s="23">
        <f t="shared" si="32"/>
        <v>0.10422413505054742</v>
      </c>
      <c r="L94" s="3">
        <v>232898</v>
      </c>
    </row>
    <row r="95" spans="1:12" x14ac:dyDescent="0.35">
      <c r="A95" s="30"/>
      <c r="B95" s="20" t="s">
        <v>16</v>
      </c>
      <c r="C95" s="2">
        <v>17</v>
      </c>
      <c r="D95" s="23">
        <f t="shared" si="29"/>
        <v>2.4222735174261206E-4</v>
      </c>
      <c r="E95" s="23">
        <f t="shared" si="30"/>
        <v>7.8893339917059894E-6</v>
      </c>
      <c r="F95" s="3">
        <v>2069</v>
      </c>
      <c r="G95" s="23">
        <f t="shared" si="27"/>
        <v>2.9480493573850845E-2</v>
      </c>
      <c r="H95" s="23">
        <f t="shared" si="31"/>
        <v>9.6017835463762895E-4</v>
      </c>
      <c r="I95" s="3">
        <v>68096</v>
      </c>
      <c r="J95" s="23">
        <f t="shared" si="28"/>
        <v>0.97027727907440653</v>
      </c>
      <c r="K95" s="23">
        <f t="shared" si="32"/>
        <v>3.1601887499953595E-2</v>
      </c>
      <c r="L95" s="3">
        <v>70182</v>
      </c>
    </row>
    <row r="96" spans="1:12" x14ac:dyDescent="0.35">
      <c r="A96" s="30"/>
      <c r="B96" s="20" t="s">
        <v>17</v>
      </c>
      <c r="C96" s="2">
        <v>0</v>
      </c>
      <c r="D96" s="23">
        <f t="shared" si="29"/>
        <v>0</v>
      </c>
      <c r="E96" s="23">
        <f t="shared" si="30"/>
        <v>0</v>
      </c>
      <c r="F96" s="2">
        <v>7</v>
      </c>
      <c r="G96" s="23">
        <f t="shared" si="27"/>
        <v>0.63636363636363635</v>
      </c>
      <c r="H96" s="23">
        <f t="shared" si="31"/>
        <v>3.2485492907024662E-6</v>
      </c>
      <c r="I96" s="2">
        <v>4</v>
      </c>
      <c r="J96" s="23">
        <f t="shared" si="28"/>
        <v>0.36363636363636365</v>
      </c>
      <c r="K96" s="23">
        <f t="shared" si="32"/>
        <v>1.8563138804014094E-6</v>
      </c>
      <c r="L96" s="2">
        <v>11</v>
      </c>
    </row>
    <row r="97" spans="1:12" x14ac:dyDescent="0.35">
      <c r="A97" s="31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35">
      <c r="A98" s="29" t="s">
        <v>29</v>
      </c>
      <c r="B98" s="24" t="s">
        <v>6</v>
      </c>
      <c r="C98" s="21">
        <v>5</v>
      </c>
      <c r="D98" s="23">
        <f t="shared" si="29"/>
        <v>6.5240083507306888E-4</v>
      </c>
      <c r="E98" s="23">
        <f>C98/$L$110</f>
        <v>2.3101741455474396E-6</v>
      </c>
      <c r="F98" s="22">
        <v>5920</v>
      </c>
      <c r="G98" s="23">
        <f t="shared" ref="G98:G123" si="33">F98/$L98</f>
        <v>0.77244258872651361</v>
      </c>
      <c r="H98" s="23">
        <f>F98/$L$110</f>
        <v>2.7352461883281684E-3</v>
      </c>
      <c r="I98" s="22">
        <v>1739</v>
      </c>
      <c r="J98" s="23">
        <f t="shared" ref="J98:J123" si="34">I98/$L98</f>
        <v>0.22690501043841335</v>
      </c>
      <c r="K98" s="23">
        <f>I98/$L$110</f>
        <v>8.0347856782139954E-4</v>
      </c>
      <c r="L98" s="22">
        <f>C98+F98+I98</f>
        <v>7664</v>
      </c>
    </row>
    <row r="99" spans="1:12" x14ac:dyDescent="0.35">
      <c r="A99" s="30"/>
      <c r="B99" s="24" t="s">
        <v>7</v>
      </c>
      <c r="C99" s="2">
        <v>62</v>
      </c>
      <c r="D99" s="23">
        <f t="shared" ref="D99:D123" si="35">C99/$L99</f>
        <v>1.161092175736919E-3</v>
      </c>
      <c r="E99" s="23">
        <f t="shared" ref="E99:E109" si="36">C99/$L$110</f>
        <v>2.8646159404788251E-5</v>
      </c>
      <c r="F99" s="3">
        <v>35029</v>
      </c>
      <c r="G99" s="23">
        <f t="shared" si="33"/>
        <v>0.65599835199820222</v>
      </c>
      <c r="H99" s="23">
        <f t="shared" ref="H99:H109" si="37">F99/$L$110</f>
        <v>1.6184618028876253E-2</v>
      </c>
      <c r="I99" s="3">
        <v>18307</v>
      </c>
      <c r="J99" s="23">
        <f t="shared" si="34"/>
        <v>0.34284055582606088</v>
      </c>
      <c r="K99" s="23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35">
      <c r="A100" s="30"/>
      <c r="B100" s="24" t="s">
        <v>8</v>
      </c>
      <c r="C100" s="2">
        <v>107</v>
      </c>
      <c r="D100" s="23">
        <f t="shared" si="35"/>
        <v>1.2606032045240339E-3</v>
      </c>
      <c r="E100" s="23">
        <f t="shared" si="36"/>
        <v>4.9437726714715207E-5</v>
      </c>
      <c r="F100" s="3">
        <v>48684</v>
      </c>
      <c r="G100" s="23">
        <f t="shared" si="33"/>
        <v>0.57356267672007544</v>
      </c>
      <c r="H100" s="23">
        <f t="shared" si="37"/>
        <v>2.2493703620366311E-2</v>
      </c>
      <c r="I100" s="3">
        <v>36089</v>
      </c>
      <c r="J100" s="23">
        <f t="shared" si="34"/>
        <v>0.42517672007540058</v>
      </c>
      <c r="K100" s="23">
        <f t="shared" si="38"/>
        <v>1.6674374947732312E-2</v>
      </c>
      <c r="L100" s="3">
        <f t="shared" si="39"/>
        <v>84880</v>
      </c>
    </row>
    <row r="101" spans="1:12" x14ac:dyDescent="0.35">
      <c r="A101" s="30"/>
      <c r="B101" s="24" t="s">
        <v>9</v>
      </c>
      <c r="C101" s="2">
        <v>161</v>
      </c>
      <c r="D101" s="23">
        <f t="shared" si="35"/>
        <v>1.6757218093632258E-3</v>
      </c>
      <c r="E101" s="23">
        <f t="shared" si="36"/>
        <v>7.4387607486627562E-5</v>
      </c>
      <c r="F101" s="3">
        <v>27075</v>
      </c>
      <c r="G101" s="23">
        <f t="shared" si="33"/>
        <v>0.28180228564291515</v>
      </c>
      <c r="H101" s="23">
        <f t="shared" si="37"/>
        <v>1.2509592998139385E-2</v>
      </c>
      <c r="I101" s="3">
        <v>68842</v>
      </c>
      <c r="J101" s="23">
        <f t="shared" si="34"/>
        <v>0.71652199254772164</v>
      </c>
      <c r="K101" s="23">
        <f t="shared" si="38"/>
        <v>3.180740170555537E-2</v>
      </c>
      <c r="L101" s="3">
        <f t="shared" si="39"/>
        <v>96078</v>
      </c>
    </row>
    <row r="102" spans="1:12" x14ac:dyDescent="0.35">
      <c r="A102" s="30"/>
      <c r="B102" s="24" t="s">
        <v>10</v>
      </c>
      <c r="C102" s="2">
        <v>239</v>
      </c>
      <c r="D102" s="23">
        <f t="shared" si="35"/>
        <v>1.5598587642524752E-3</v>
      </c>
      <c r="E102" s="23">
        <f t="shared" si="36"/>
        <v>1.1042632415716761E-4</v>
      </c>
      <c r="F102" s="3">
        <v>23029</v>
      </c>
      <c r="G102" s="23">
        <f t="shared" si="33"/>
        <v>0.15030120285343201</v>
      </c>
      <c r="H102" s="23">
        <f t="shared" si="37"/>
        <v>1.0640200079562397E-2</v>
      </c>
      <c r="I102" s="3">
        <v>129951</v>
      </c>
      <c r="J102" s="23">
        <f t="shared" si="34"/>
        <v>0.84813893838231547</v>
      </c>
      <c r="K102" s="23">
        <f t="shared" si="38"/>
        <v>6.0041888077607068E-2</v>
      </c>
      <c r="L102" s="3">
        <f t="shared" si="39"/>
        <v>153219</v>
      </c>
    </row>
    <row r="103" spans="1:12" x14ac:dyDescent="0.35">
      <c r="A103" s="30"/>
      <c r="B103" s="24" t="s">
        <v>11</v>
      </c>
      <c r="C103" s="2">
        <v>371</v>
      </c>
      <c r="D103" s="23">
        <f t="shared" si="35"/>
        <v>1.7602376083542489E-3</v>
      </c>
      <c r="E103" s="23">
        <f t="shared" si="36"/>
        <v>1.7141492159962002E-4</v>
      </c>
      <c r="F103" s="3">
        <v>30592</v>
      </c>
      <c r="G103" s="23">
        <f t="shared" si="33"/>
        <v>0.14514606176488729</v>
      </c>
      <c r="H103" s="23">
        <f t="shared" si="37"/>
        <v>1.4134569492117454E-2</v>
      </c>
      <c r="I103" s="3">
        <v>179804</v>
      </c>
      <c r="J103" s="23">
        <f t="shared" si="34"/>
        <v>0.85309370062675849</v>
      </c>
      <c r="K103" s="23">
        <f t="shared" si="38"/>
        <v>8.3075710413202372E-2</v>
      </c>
      <c r="L103" s="3">
        <f t="shared" si="39"/>
        <v>210767</v>
      </c>
    </row>
    <row r="104" spans="1:12" x14ac:dyDescent="0.35">
      <c r="A104" s="30"/>
      <c r="B104" s="24" t="s">
        <v>12</v>
      </c>
      <c r="C104" s="2">
        <v>403</v>
      </c>
      <c r="D104" s="23">
        <f t="shared" si="35"/>
        <v>1.190426958592047E-3</v>
      </c>
      <c r="E104" s="23">
        <f t="shared" si="36"/>
        <v>1.8620003613112365E-4</v>
      </c>
      <c r="F104" s="3">
        <v>36344</v>
      </c>
      <c r="G104" s="23">
        <f t="shared" si="33"/>
        <v>0.10735701583888177</v>
      </c>
      <c r="H104" s="23">
        <f t="shared" si="37"/>
        <v>1.6792193829155231E-2</v>
      </c>
      <c r="I104" s="3">
        <v>301787</v>
      </c>
      <c r="J104" s="23">
        <f t="shared" si="34"/>
        <v>0.89145255720252614</v>
      </c>
      <c r="K104" s="23">
        <f t="shared" si="38"/>
        <v>0.13943610497246503</v>
      </c>
      <c r="L104" s="3">
        <f t="shared" si="39"/>
        <v>338534</v>
      </c>
    </row>
    <row r="105" spans="1:12" x14ac:dyDescent="0.35">
      <c r="A105" s="30"/>
      <c r="B105" s="24" t="s">
        <v>13</v>
      </c>
      <c r="C105" s="2">
        <v>378</v>
      </c>
      <c r="D105" s="23">
        <f t="shared" si="35"/>
        <v>8.178348579390562E-4</v>
      </c>
      <c r="E105" s="23">
        <f t="shared" si="36"/>
        <v>1.7464916540338644E-4</v>
      </c>
      <c r="F105" s="3">
        <v>37560</v>
      </c>
      <c r="G105" s="23">
        <f t="shared" si="33"/>
        <v>8.1264225566642728E-2</v>
      </c>
      <c r="H105" s="23">
        <f t="shared" si="37"/>
        <v>1.7354028181352368E-2</v>
      </c>
      <c r="I105" s="3">
        <v>424258</v>
      </c>
      <c r="J105" s="23">
        <f t="shared" si="34"/>
        <v>0.91791793957541823</v>
      </c>
      <c r="K105" s="23">
        <f t="shared" si="38"/>
        <v>0.19602197252833314</v>
      </c>
      <c r="L105" s="3">
        <f t="shared" si="39"/>
        <v>462196</v>
      </c>
    </row>
    <row r="106" spans="1:12" x14ac:dyDescent="0.35">
      <c r="A106" s="30"/>
      <c r="B106" s="24" t="s">
        <v>14</v>
      </c>
      <c r="C106" s="2">
        <v>192</v>
      </c>
      <c r="D106" s="23">
        <f t="shared" si="35"/>
        <v>4.3065935742035044E-4</v>
      </c>
      <c r="E106" s="23">
        <f t="shared" si="36"/>
        <v>8.8710687189021679E-5</v>
      </c>
      <c r="F106" s="3">
        <v>21597</v>
      </c>
      <c r="G106" s="23">
        <f t="shared" si="33"/>
        <v>4.8442448657329731E-2</v>
      </c>
      <c r="H106" s="23">
        <f t="shared" si="37"/>
        <v>9.9785662042776117E-3</v>
      </c>
      <c r="I106" s="3">
        <v>424039</v>
      </c>
      <c r="J106" s="23">
        <f t="shared" si="34"/>
        <v>0.95112689198524991</v>
      </c>
      <c r="K106" s="23">
        <f t="shared" si="38"/>
        <v>0.19592078690075815</v>
      </c>
      <c r="L106" s="3">
        <f t="shared" si="39"/>
        <v>445828</v>
      </c>
    </row>
    <row r="107" spans="1:12" x14ac:dyDescent="0.35">
      <c r="A107" s="30"/>
      <c r="B107" s="24" t="s">
        <v>15</v>
      </c>
      <c r="C107" s="2">
        <v>76</v>
      </c>
      <c r="D107" s="23">
        <f t="shared" si="35"/>
        <v>3.1529251678102932E-4</v>
      </c>
      <c r="E107" s="23">
        <f t="shared" si="36"/>
        <v>3.5114647012321083E-5</v>
      </c>
      <c r="F107" s="3">
        <v>8959</v>
      </c>
      <c r="G107" s="23">
        <f t="shared" si="33"/>
        <v>3.7167179708437394E-2</v>
      </c>
      <c r="H107" s="23">
        <f t="shared" si="37"/>
        <v>4.139370033991902E-3</v>
      </c>
      <c r="I107" s="3">
        <v>232011</v>
      </c>
      <c r="J107" s="23">
        <f t="shared" si="34"/>
        <v>0.96251752777478161</v>
      </c>
      <c r="K107" s="23">
        <f t="shared" si="38"/>
        <v>0.1071971627365214</v>
      </c>
      <c r="L107" s="3">
        <f t="shared" si="39"/>
        <v>241046</v>
      </c>
    </row>
    <row r="108" spans="1:12" x14ac:dyDescent="0.35">
      <c r="A108" s="30"/>
      <c r="B108" s="24" t="s">
        <v>16</v>
      </c>
      <c r="C108" s="2">
        <v>21</v>
      </c>
      <c r="D108" s="23">
        <f t="shared" si="35"/>
        <v>2.9692051013771457E-4</v>
      </c>
      <c r="E108" s="23">
        <f t="shared" si="36"/>
        <v>9.7027314112992457E-6</v>
      </c>
      <c r="F108" s="3">
        <v>2284</v>
      </c>
      <c r="G108" s="23">
        <f t="shared" si="33"/>
        <v>3.2293640245454287E-2</v>
      </c>
      <c r="H108" s="23">
        <f t="shared" si="37"/>
        <v>1.0552875496860703E-3</v>
      </c>
      <c r="I108" s="3">
        <v>68421</v>
      </c>
      <c r="J108" s="23">
        <f t="shared" si="34"/>
        <v>0.96740943924440803</v>
      </c>
      <c r="K108" s="23">
        <f t="shared" si="38"/>
        <v>3.1612885042500274E-2</v>
      </c>
      <c r="L108" s="3">
        <f t="shared" si="39"/>
        <v>70726</v>
      </c>
    </row>
    <row r="109" spans="1:12" x14ac:dyDescent="0.35">
      <c r="A109" s="30"/>
      <c r="B109" s="24" t="s">
        <v>17</v>
      </c>
      <c r="C109" s="2">
        <v>0</v>
      </c>
      <c r="D109" s="23">
        <f t="shared" si="35"/>
        <v>0</v>
      </c>
      <c r="E109" s="23">
        <f t="shared" si="36"/>
        <v>0</v>
      </c>
      <c r="F109" s="2">
        <v>0</v>
      </c>
      <c r="G109" s="23">
        <f t="shared" si="33"/>
        <v>0</v>
      </c>
      <c r="H109" s="23">
        <f t="shared" si="37"/>
        <v>0</v>
      </c>
      <c r="I109" s="2">
        <v>3</v>
      </c>
      <c r="J109" s="23">
        <f t="shared" si="34"/>
        <v>1</v>
      </c>
      <c r="K109" s="23">
        <f t="shared" si="38"/>
        <v>1.3861044873284637E-6</v>
      </c>
      <c r="L109" s="3">
        <f t="shared" si="39"/>
        <v>3</v>
      </c>
    </row>
    <row r="110" spans="1:12" x14ac:dyDescent="0.35">
      <c r="A110" s="31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  <row r="111" spans="1:12" x14ac:dyDescent="0.35">
      <c r="A111" s="29" t="s">
        <v>30</v>
      </c>
      <c r="B111" s="25" t="s">
        <v>6</v>
      </c>
      <c r="C111" s="21">
        <v>7</v>
      </c>
      <c r="D111" s="23">
        <f t="shared" si="35"/>
        <v>9.5746135959513064E-4</v>
      </c>
      <c r="E111" s="23">
        <f>C111/$L$123</f>
        <v>3.1935850912498506E-6</v>
      </c>
      <c r="F111" s="22">
        <v>5830</v>
      </c>
      <c r="G111" s="23">
        <f t="shared" si="33"/>
        <v>0.79742853234851596</v>
      </c>
      <c r="H111" s="23">
        <f>F111/$L$123</f>
        <v>2.6598001545695186E-3</v>
      </c>
      <c r="I111" s="22">
        <v>1474</v>
      </c>
      <c r="J111" s="23">
        <f t="shared" si="34"/>
        <v>0.20161400629188894</v>
      </c>
      <c r="K111" s="23">
        <f>I111/$L$123</f>
        <v>6.7247777492889709E-4</v>
      </c>
      <c r="L111" s="22">
        <f>C111+F111+I111</f>
        <v>7311</v>
      </c>
    </row>
    <row r="112" spans="1:12" x14ac:dyDescent="0.35">
      <c r="A112" s="30"/>
      <c r="B112" s="25" t="s">
        <v>7</v>
      </c>
      <c r="C112" s="2">
        <v>52</v>
      </c>
      <c r="D112" s="23">
        <f t="shared" si="35"/>
        <v>1.0072053924227165E-3</v>
      </c>
      <c r="E112" s="23">
        <f t="shared" ref="E112:E122" si="40">C112/$L$123</f>
        <v>2.3723774963570319E-5</v>
      </c>
      <c r="F112" s="3">
        <v>34759</v>
      </c>
      <c r="G112" s="23">
        <f t="shared" si="33"/>
        <v>0.67325869683117689</v>
      </c>
      <c r="H112" s="23">
        <f t="shared" ref="H112:H122" si="41">F112/$L$123</f>
        <v>1.5857974883821936E-2</v>
      </c>
      <c r="I112" s="3">
        <v>16817</v>
      </c>
      <c r="J112" s="23">
        <f t="shared" si="34"/>
        <v>0.32573409777640039</v>
      </c>
      <c r="K112" s="23">
        <f t="shared" ref="K112:K122" si="42">I112/$L$123</f>
        <v>7.6723600685069627E-3</v>
      </c>
      <c r="L112" s="3">
        <f t="shared" ref="L112:L122" si="43">C112+F112+I112</f>
        <v>51628</v>
      </c>
    </row>
    <row r="113" spans="1:12" x14ac:dyDescent="0.35">
      <c r="A113" s="30"/>
      <c r="B113" s="25" t="s">
        <v>8</v>
      </c>
      <c r="C113" s="2">
        <v>113</v>
      </c>
      <c r="D113" s="23">
        <f t="shared" si="35"/>
        <v>1.3150697685244451E-3</v>
      </c>
      <c r="E113" s="23">
        <f t="shared" si="40"/>
        <v>5.155358790160473E-5</v>
      </c>
      <c r="F113" s="3">
        <v>51321</v>
      </c>
      <c r="G113" s="23">
        <f t="shared" si="33"/>
        <v>0.59726279283577921</v>
      </c>
      <c r="H113" s="23">
        <f t="shared" si="41"/>
        <v>2.3413997209719085E-2</v>
      </c>
      <c r="I113" s="3">
        <v>34493</v>
      </c>
      <c r="J113" s="23">
        <f t="shared" si="34"/>
        <v>0.40142213739569632</v>
      </c>
      <c r="K113" s="23">
        <f t="shared" si="42"/>
        <v>1.5736618650354441E-2</v>
      </c>
      <c r="L113" s="3">
        <f t="shared" si="43"/>
        <v>85927</v>
      </c>
    </row>
    <row r="114" spans="1:12" x14ac:dyDescent="0.35">
      <c r="A114" s="30"/>
      <c r="B114" s="25" t="s">
        <v>9</v>
      </c>
      <c r="C114" s="2">
        <v>170</v>
      </c>
      <c r="D114" s="23">
        <f t="shared" si="35"/>
        <v>1.7902274641954507E-3</v>
      </c>
      <c r="E114" s="23">
        <f t="shared" si="40"/>
        <v>7.7558495073210663E-5</v>
      </c>
      <c r="F114" s="3">
        <v>28739</v>
      </c>
      <c r="G114" s="23">
        <f t="shared" si="33"/>
        <v>0.30264321819713563</v>
      </c>
      <c r="H114" s="23">
        <f t="shared" si="41"/>
        <v>1.3111491705347065E-2</v>
      </c>
      <c r="I114" s="3">
        <v>66051</v>
      </c>
      <c r="J114" s="23">
        <f t="shared" si="34"/>
        <v>0.69556655433866887</v>
      </c>
      <c r="K114" s="23">
        <f t="shared" si="42"/>
        <v>3.0134212694591982E-2</v>
      </c>
      <c r="L114" s="3">
        <f t="shared" si="43"/>
        <v>94960</v>
      </c>
    </row>
    <row r="115" spans="1:12" x14ac:dyDescent="0.35">
      <c r="A115" s="30"/>
      <c r="B115" s="25" t="s">
        <v>10</v>
      </c>
      <c r="C115" s="2">
        <v>193</v>
      </c>
      <c r="D115" s="23">
        <f t="shared" si="35"/>
        <v>1.2469311280527201E-3</v>
      </c>
      <c r="E115" s="23">
        <f t="shared" si="40"/>
        <v>8.8051703230174452E-5</v>
      </c>
      <c r="F115" s="3">
        <v>24287</v>
      </c>
      <c r="G115" s="23">
        <f t="shared" si="33"/>
        <v>0.15691303786018865</v>
      </c>
      <c r="H115" s="23">
        <f t="shared" si="41"/>
        <v>1.1080371587312161E-2</v>
      </c>
      <c r="I115" s="3">
        <v>130300</v>
      </c>
      <c r="J115" s="23">
        <f t="shared" si="34"/>
        <v>0.84184003101175864</v>
      </c>
      <c r="K115" s="23">
        <f t="shared" si="42"/>
        <v>5.9446305341407935E-2</v>
      </c>
      <c r="L115" s="3">
        <f t="shared" si="43"/>
        <v>154780</v>
      </c>
    </row>
    <row r="116" spans="1:12" x14ac:dyDescent="0.35">
      <c r="A116" s="30"/>
      <c r="B116" s="25" t="s">
        <v>11</v>
      </c>
      <c r="C116" s="2">
        <v>375</v>
      </c>
      <c r="D116" s="23">
        <f t="shared" si="35"/>
        <v>1.7615640810037627E-3</v>
      </c>
      <c r="E116" s="23">
        <f t="shared" si="40"/>
        <v>1.7108491560267056E-4</v>
      </c>
      <c r="F116" s="3">
        <v>32244</v>
      </c>
      <c r="G116" s="23">
        <f t="shared" si="33"/>
        <v>0.15146632594102752</v>
      </c>
      <c r="H116" s="23">
        <f t="shared" si="41"/>
        <v>1.4710565383180026E-2</v>
      </c>
      <c r="I116" s="3">
        <v>180260</v>
      </c>
      <c r="J116" s="23">
        <f t="shared" si="34"/>
        <v>0.8467721099779687</v>
      </c>
      <c r="K116" s="23">
        <f t="shared" si="42"/>
        <v>8.2239378364099724E-2</v>
      </c>
      <c r="L116" s="3">
        <f t="shared" si="43"/>
        <v>212879</v>
      </c>
    </row>
    <row r="117" spans="1:12" x14ac:dyDescent="0.35">
      <c r="A117" s="30"/>
      <c r="B117" s="25" t="s">
        <v>12</v>
      </c>
      <c r="C117" s="2">
        <v>410</v>
      </c>
      <c r="D117" s="23">
        <f t="shared" si="35"/>
        <v>1.238408795722959E-3</v>
      </c>
      <c r="E117" s="23">
        <f t="shared" si="40"/>
        <v>1.8705284105891983E-4</v>
      </c>
      <c r="F117" s="3">
        <v>39462</v>
      </c>
      <c r="G117" s="23">
        <f t="shared" si="33"/>
        <v>0.11919533633370587</v>
      </c>
      <c r="H117" s="23">
        <f t="shared" si="41"/>
        <v>1.8003607838700229E-2</v>
      </c>
      <c r="I117" s="3">
        <v>291198</v>
      </c>
      <c r="J117" s="23">
        <f t="shared" si="34"/>
        <v>0.87956625487057116</v>
      </c>
      <c r="K117" s="23">
        <f t="shared" si="42"/>
        <v>0.13285222734311056</v>
      </c>
      <c r="L117" s="3">
        <f t="shared" si="43"/>
        <v>331070</v>
      </c>
    </row>
    <row r="118" spans="1:12" x14ac:dyDescent="0.35">
      <c r="A118" s="30"/>
      <c r="B118" s="25" t="s">
        <v>13</v>
      </c>
      <c r="C118" s="2">
        <v>403</v>
      </c>
      <c r="D118" s="23">
        <f t="shared" si="35"/>
        <v>8.6655485313722966E-4</v>
      </c>
      <c r="E118" s="23">
        <f t="shared" si="40"/>
        <v>1.8385925596766997E-4</v>
      </c>
      <c r="F118" s="3">
        <v>41895</v>
      </c>
      <c r="G118" s="23">
        <f t="shared" si="33"/>
        <v>9.0085150303186687E-2</v>
      </c>
      <c r="H118" s="23">
        <f t="shared" si="41"/>
        <v>1.9113606771130356E-2</v>
      </c>
      <c r="I118" s="3">
        <v>422762</v>
      </c>
      <c r="J118" s="23">
        <f t="shared" si="34"/>
        <v>0.90904829484367611</v>
      </c>
      <c r="K118" s="23">
        <f t="shared" si="42"/>
        <v>0.1928752029067099</v>
      </c>
      <c r="L118" s="3">
        <f t="shared" si="43"/>
        <v>465060</v>
      </c>
    </row>
    <row r="119" spans="1:12" x14ac:dyDescent="0.35">
      <c r="A119" s="30"/>
      <c r="B119" s="25" t="s">
        <v>14</v>
      </c>
      <c r="C119" s="2">
        <v>252</v>
      </c>
      <c r="D119" s="23">
        <f t="shared" si="35"/>
        <v>5.4472353119190697E-4</v>
      </c>
      <c r="E119" s="23">
        <f t="shared" si="40"/>
        <v>1.1496906328499463E-4</v>
      </c>
      <c r="F119" s="3">
        <v>26645</v>
      </c>
      <c r="G119" s="23">
        <f t="shared" si="33"/>
        <v>5.7595867018287145E-2</v>
      </c>
      <c r="H119" s="23">
        <f t="shared" si="41"/>
        <v>1.2156153536621753E-2</v>
      </c>
      <c r="I119" s="3">
        <v>435723</v>
      </c>
      <c r="J119" s="23">
        <f t="shared" si="34"/>
        <v>0.94185940945052093</v>
      </c>
      <c r="K119" s="23">
        <f t="shared" si="42"/>
        <v>0.1987883538163798</v>
      </c>
      <c r="L119" s="3">
        <f t="shared" si="43"/>
        <v>462620</v>
      </c>
    </row>
    <row r="120" spans="1:12" x14ac:dyDescent="0.35">
      <c r="A120" s="30"/>
      <c r="B120" s="25" t="s">
        <v>15</v>
      </c>
      <c r="C120" s="2">
        <v>111</v>
      </c>
      <c r="D120" s="23">
        <f t="shared" si="35"/>
        <v>4.3634991331967937E-4</v>
      </c>
      <c r="E120" s="23">
        <f t="shared" si="40"/>
        <v>5.0641135018390489E-5</v>
      </c>
      <c r="F120" s="3">
        <v>11301</v>
      </c>
      <c r="G120" s="23">
        <f t="shared" si="33"/>
        <v>4.4425138472303574E-2</v>
      </c>
      <c r="H120" s="23">
        <f t="shared" si="41"/>
        <v>5.1558150166020802E-3</v>
      </c>
      <c r="I120" s="3">
        <v>242971</v>
      </c>
      <c r="J120" s="23">
        <f t="shared" si="34"/>
        <v>0.9551385116143768</v>
      </c>
      <c r="K120" s="23">
        <f t="shared" si="42"/>
        <v>0.11084979474372392</v>
      </c>
      <c r="L120" s="3">
        <f t="shared" si="43"/>
        <v>254383</v>
      </c>
    </row>
    <row r="121" spans="1:12" x14ac:dyDescent="0.35">
      <c r="A121" s="30"/>
      <c r="B121" s="25" t="s">
        <v>16</v>
      </c>
      <c r="C121" s="2">
        <v>33</v>
      </c>
      <c r="D121" s="23">
        <f t="shared" si="35"/>
        <v>4.6299544019642229E-4</v>
      </c>
      <c r="E121" s="23">
        <f t="shared" si="40"/>
        <v>1.5055472573035009E-5</v>
      </c>
      <c r="F121" s="3">
        <v>2755</v>
      </c>
      <c r="G121" s="23">
        <f t="shared" si="33"/>
        <v>3.8653104173974044E-2</v>
      </c>
      <c r="H121" s="23">
        <f t="shared" si="41"/>
        <v>1.2569038466276198E-3</v>
      </c>
      <c r="I121" s="3">
        <v>68487</v>
      </c>
      <c r="J121" s="23">
        <f t="shared" si="34"/>
        <v>0.96088390038582949</v>
      </c>
      <c r="K121" s="23">
        <f t="shared" si="42"/>
        <v>3.1245580306346932E-2</v>
      </c>
      <c r="L121" s="3">
        <f t="shared" si="43"/>
        <v>71275</v>
      </c>
    </row>
    <row r="122" spans="1:12" x14ac:dyDescent="0.35">
      <c r="A122" s="30"/>
      <c r="B122" s="25" t="s">
        <v>17</v>
      </c>
      <c r="C122" s="2">
        <v>0</v>
      </c>
      <c r="D122" s="23">
        <f t="shared" si="35"/>
        <v>0</v>
      </c>
      <c r="E122" s="23">
        <f t="shared" si="40"/>
        <v>0</v>
      </c>
      <c r="F122" s="2">
        <v>1</v>
      </c>
      <c r="G122" s="23">
        <f t="shared" si="33"/>
        <v>1</v>
      </c>
      <c r="H122" s="23">
        <f t="shared" si="41"/>
        <v>4.5622644160712152E-7</v>
      </c>
      <c r="I122" s="2">
        <v>0</v>
      </c>
      <c r="J122" s="23">
        <f t="shared" si="34"/>
        <v>0</v>
      </c>
      <c r="K122" s="23">
        <f t="shared" si="42"/>
        <v>0</v>
      </c>
      <c r="L122" s="3">
        <f t="shared" si="43"/>
        <v>1</v>
      </c>
    </row>
    <row r="123" spans="1:12" x14ac:dyDescent="0.35">
      <c r="A123" s="31"/>
      <c r="B123" s="8" t="s">
        <v>18</v>
      </c>
      <c r="C123" s="9">
        <f>SUM(C111:C122)</f>
        <v>2119</v>
      </c>
      <c r="D123" s="11">
        <f t="shared" si="35"/>
        <v>9.6674382976549053E-4</v>
      </c>
      <c r="E123" s="11">
        <f>C123/$L$123</f>
        <v>9.6674382976549053E-4</v>
      </c>
      <c r="F123" s="9">
        <f>SUM(F111:F122)</f>
        <v>299239</v>
      </c>
      <c r="G123" s="11">
        <f t="shared" si="33"/>
        <v>0.13652074416007343</v>
      </c>
      <c r="H123" s="11">
        <f>F123/$L$123</f>
        <v>0.13652074416007343</v>
      </c>
      <c r="I123" s="9">
        <f>SUM(I111:I122)</f>
        <v>1890536</v>
      </c>
      <c r="J123" s="11">
        <f t="shared" si="34"/>
        <v>0.8625125120101611</v>
      </c>
      <c r="K123" s="11">
        <f>I123/$L$123</f>
        <v>0.8625125120101611</v>
      </c>
      <c r="L123" s="9">
        <f>SUM(L111:L122)</f>
        <v>2191894</v>
      </c>
    </row>
    <row r="124" spans="1:12" x14ac:dyDescent="0.35">
      <c r="A124" s="29" t="s">
        <v>31</v>
      </c>
      <c r="B124" s="26" t="s">
        <v>6</v>
      </c>
      <c r="C124" s="21">
        <v>3</v>
      </c>
      <c r="D124" s="23">
        <f t="shared" ref="D124:D136" si="44">C124/$L124</f>
        <v>4.329004329004329E-4</v>
      </c>
      <c r="E124" s="23">
        <f>C124/$L$136</f>
        <v>1.3445908454876876E-6</v>
      </c>
      <c r="F124" s="22">
        <v>5487</v>
      </c>
      <c r="G124" s="23">
        <f t="shared" ref="G124:G136" si="45">F124/$L124</f>
        <v>0.7917748917748918</v>
      </c>
      <c r="H124" s="23">
        <f>F124/$L$136</f>
        <v>2.4592566563969805E-3</v>
      </c>
      <c r="I124" s="22">
        <v>1440</v>
      </c>
      <c r="J124" s="23">
        <f t="shared" ref="J124:J136" si="46">I124/$L124</f>
        <v>0.20779220779220781</v>
      </c>
      <c r="K124" s="23">
        <f>I124/$L$136</f>
        <v>6.4540360583409005E-4</v>
      </c>
      <c r="L124" s="22">
        <f>C124+F124+I124</f>
        <v>6930</v>
      </c>
    </row>
    <row r="125" spans="1:12" x14ac:dyDescent="0.35">
      <c r="A125" s="30"/>
      <c r="B125" s="26" t="s">
        <v>7</v>
      </c>
      <c r="C125" s="2">
        <v>20</v>
      </c>
      <c r="D125" s="23">
        <f t="shared" si="44"/>
        <v>4.0077750836623046E-4</v>
      </c>
      <c r="E125" s="23">
        <f t="shared" ref="E125:E135" si="47">C125/$L$136</f>
        <v>8.963938969917917E-6</v>
      </c>
      <c r="F125" s="3">
        <v>33995</v>
      </c>
      <c r="G125" s="23">
        <f t="shared" si="45"/>
        <v>0.68122156984550031</v>
      </c>
      <c r="H125" s="23">
        <f t="shared" ref="H125:H135" si="48">F125/$L$136</f>
        <v>1.523645526411798E-2</v>
      </c>
      <c r="I125" s="3">
        <v>15888</v>
      </c>
      <c r="J125" s="23">
        <f t="shared" si="46"/>
        <v>0.31837765264613349</v>
      </c>
      <c r="K125" s="23">
        <f t="shared" ref="K125:K135" si="49">I125/$L$136</f>
        <v>7.120953117702793E-3</v>
      </c>
      <c r="L125" s="3">
        <f t="shared" ref="L125:L135" si="50">C125+F125+I125</f>
        <v>49903</v>
      </c>
    </row>
    <row r="126" spans="1:12" x14ac:dyDescent="0.35">
      <c r="A126" s="30"/>
      <c r="B126" s="26" t="s">
        <v>8</v>
      </c>
      <c r="C126" s="2">
        <v>63</v>
      </c>
      <c r="D126" s="23">
        <f t="shared" si="44"/>
        <v>7.3456538214889528E-4</v>
      </c>
      <c r="E126" s="23">
        <f t="shared" si="47"/>
        <v>2.8236407755241439E-5</v>
      </c>
      <c r="F126" s="3">
        <v>52776</v>
      </c>
      <c r="G126" s="23">
        <f t="shared" si="45"/>
        <v>0.61535591441730308</v>
      </c>
      <c r="H126" s="23">
        <f t="shared" si="48"/>
        <v>2.3654042153819398E-2</v>
      </c>
      <c r="I126" s="3">
        <v>32926</v>
      </c>
      <c r="J126" s="23">
        <f t="shared" si="46"/>
        <v>0.38390952020054803</v>
      </c>
      <c r="K126" s="23">
        <f t="shared" si="49"/>
        <v>1.4757332726175867E-2</v>
      </c>
      <c r="L126" s="3">
        <f t="shared" si="50"/>
        <v>85765</v>
      </c>
    </row>
    <row r="127" spans="1:12" x14ac:dyDescent="0.35">
      <c r="A127" s="30"/>
      <c r="B127" s="26" t="s">
        <v>9</v>
      </c>
      <c r="C127" s="2">
        <v>148</v>
      </c>
      <c r="D127" s="23">
        <f t="shared" si="44"/>
        <v>1.5536426621876969E-3</v>
      </c>
      <c r="E127" s="23">
        <f t="shared" si="47"/>
        <v>6.6333148377392584E-5</v>
      </c>
      <c r="F127" s="3">
        <v>31118</v>
      </c>
      <c r="G127" s="23">
        <f t="shared" si="45"/>
        <v>0.32666386731051861</v>
      </c>
      <c r="H127" s="23">
        <f t="shared" si="48"/>
        <v>1.3946992643295287E-2</v>
      </c>
      <c r="I127" s="3">
        <v>63994</v>
      </c>
      <c r="J127" s="23">
        <f t="shared" si="46"/>
        <v>0.67178249002729373</v>
      </c>
      <c r="K127" s="23">
        <f t="shared" si="49"/>
        <v>2.868191552204636E-2</v>
      </c>
      <c r="L127" s="3">
        <f t="shared" si="50"/>
        <v>95260</v>
      </c>
    </row>
    <row r="128" spans="1:12" x14ac:dyDescent="0.35">
      <c r="A128" s="30"/>
      <c r="B128" s="26" t="s">
        <v>10</v>
      </c>
      <c r="C128" s="2">
        <v>190</v>
      </c>
      <c r="D128" s="23">
        <f t="shared" si="44"/>
        <v>1.2179409106351882E-3</v>
      </c>
      <c r="E128" s="23">
        <f t="shared" si="47"/>
        <v>8.5157420214220216E-5</v>
      </c>
      <c r="F128" s="3">
        <v>25843</v>
      </c>
      <c r="G128" s="23">
        <f t="shared" si="45"/>
        <v>0.16565919449234301</v>
      </c>
      <c r="H128" s="23">
        <f t="shared" si="48"/>
        <v>1.1582753739979437E-2</v>
      </c>
      <c r="I128" s="3">
        <v>129968</v>
      </c>
      <c r="J128" s="23">
        <f t="shared" si="46"/>
        <v>0.83312286459702178</v>
      </c>
      <c r="K128" s="23">
        <f t="shared" si="49"/>
        <v>5.8251261002114592E-2</v>
      </c>
      <c r="L128" s="3">
        <f t="shared" si="50"/>
        <v>156001</v>
      </c>
    </row>
    <row r="129" spans="1:12" x14ac:dyDescent="0.35">
      <c r="A129" s="30"/>
      <c r="B129" s="26" t="s">
        <v>11</v>
      </c>
      <c r="C129" s="2">
        <v>343</v>
      </c>
      <c r="D129" s="23">
        <f t="shared" si="44"/>
        <v>1.5760115421020226E-3</v>
      </c>
      <c r="E129" s="23">
        <f t="shared" si="47"/>
        <v>1.5373155333409227E-4</v>
      </c>
      <c r="F129" s="3">
        <v>35721</v>
      </c>
      <c r="G129" s="23">
        <f t="shared" si="45"/>
        <v>0.16413034488462494</v>
      </c>
      <c r="H129" s="23">
        <f t="shared" si="48"/>
        <v>1.6010043197221897E-2</v>
      </c>
      <c r="I129" s="3">
        <v>181574</v>
      </c>
      <c r="J129" s="23">
        <f t="shared" si="46"/>
        <v>0.83429364357327307</v>
      </c>
      <c r="K129" s="23">
        <f t="shared" si="49"/>
        <v>8.1380912726193799E-2</v>
      </c>
      <c r="L129" s="3">
        <f t="shared" si="50"/>
        <v>217638</v>
      </c>
    </row>
    <row r="130" spans="1:12" x14ac:dyDescent="0.35">
      <c r="A130" s="30"/>
      <c r="B130" s="26" t="s">
        <v>12</v>
      </c>
      <c r="C130" s="2">
        <v>401</v>
      </c>
      <c r="D130" s="23">
        <f t="shared" si="44"/>
        <v>1.2183820736802126E-3</v>
      </c>
      <c r="E130" s="23">
        <f t="shared" si="47"/>
        <v>1.7972697634685423E-4</v>
      </c>
      <c r="F130" s="3">
        <v>44299</v>
      </c>
      <c r="G130" s="23">
        <f t="shared" si="45"/>
        <v>0.13459627800987467</v>
      </c>
      <c r="H130" s="23">
        <f t="shared" si="48"/>
        <v>1.9854676621419692E-2</v>
      </c>
      <c r="I130" s="3">
        <v>284425</v>
      </c>
      <c r="J130" s="23">
        <f t="shared" si="46"/>
        <v>0.86418533991644508</v>
      </c>
      <c r="K130" s="23">
        <f t="shared" si="49"/>
        <v>0.12747841707594518</v>
      </c>
      <c r="L130" s="3">
        <f t="shared" si="50"/>
        <v>329125</v>
      </c>
    </row>
    <row r="131" spans="1:12" x14ac:dyDescent="0.35">
      <c r="A131" s="30"/>
      <c r="B131" s="26" t="s">
        <v>13</v>
      </c>
      <c r="C131" s="2">
        <v>352</v>
      </c>
      <c r="D131" s="23">
        <f t="shared" si="44"/>
        <v>7.4859850450435122E-4</v>
      </c>
      <c r="E131" s="23">
        <f t="shared" si="47"/>
        <v>1.5776532587055534E-4</v>
      </c>
      <c r="F131" s="3">
        <v>47219</v>
      </c>
      <c r="G131" s="23">
        <f t="shared" si="45"/>
        <v>0.10042066131872432</v>
      </c>
      <c r="H131" s="23">
        <f t="shared" si="48"/>
        <v>2.1163411711027705E-2</v>
      </c>
      <c r="I131" s="3">
        <v>422641</v>
      </c>
      <c r="J131" s="23">
        <f t="shared" si="46"/>
        <v>0.89883074017677134</v>
      </c>
      <c r="K131" s="23">
        <f t="shared" si="49"/>
        <v>0.18942640650925394</v>
      </c>
      <c r="L131" s="3">
        <f t="shared" si="50"/>
        <v>470212</v>
      </c>
    </row>
    <row r="132" spans="1:12" x14ac:dyDescent="0.35">
      <c r="A132" s="30"/>
      <c r="B132" s="26" t="s">
        <v>14</v>
      </c>
      <c r="C132" s="2">
        <v>277</v>
      </c>
      <c r="D132" s="23">
        <f t="shared" si="44"/>
        <v>5.7578062965873045E-4</v>
      </c>
      <c r="E132" s="23">
        <f t="shared" si="47"/>
        <v>1.2415055473336315E-4</v>
      </c>
      <c r="F132" s="3">
        <v>34933</v>
      </c>
      <c r="G132" s="23">
        <f t="shared" si="45"/>
        <v>7.2612796880391448E-2</v>
      </c>
      <c r="H132" s="23">
        <f t="shared" si="48"/>
        <v>1.565686400180713E-2</v>
      </c>
      <c r="I132" s="3">
        <v>445876</v>
      </c>
      <c r="J132" s="23">
        <f t="shared" si="46"/>
        <v>0.92681142248994985</v>
      </c>
      <c r="K132" s="23">
        <f t="shared" si="49"/>
        <v>0.19984026260755605</v>
      </c>
      <c r="L132" s="3">
        <f t="shared" si="50"/>
        <v>481086</v>
      </c>
    </row>
    <row r="133" spans="1:12" x14ac:dyDescent="0.35">
      <c r="A133" s="30"/>
      <c r="B133" s="26" t="s">
        <v>15</v>
      </c>
      <c r="C133" s="2">
        <v>115</v>
      </c>
      <c r="D133" s="23">
        <f t="shared" si="44"/>
        <v>4.3160877479404754E-4</v>
      </c>
      <c r="E133" s="23">
        <f t="shared" si="47"/>
        <v>5.1542649077028022E-5</v>
      </c>
      <c r="F133" s="3">
        <v>14903</v>
      </c>
      <c r="G133" s="23">
        <f t="shared" si="45"/>
        <v>5.5932744093527748E-2</v>
      </c>
      <c r="H133" s="23">
        <f t="shared" si="48"/>
        <v>6.679479123434336E-3</v>
      </c>
      <c r="I133" s="3">
        <v>251427</v>
      </c>
      <c r="J133" s="23">
        <f t="shared" si="46"/>
        <v>0.94363564713167825</v>
      </c>
      <c r="K133" s="23">
        <f t="shared" si="49"/>
        <v>0.11268881416947761</v>
      </c>
      <c r="L133" s="3">
        <f t="shared" si="50"/>
        <v>266445</v>
      </c>
    </row>
    <row r="134" spans="1:12" x14ac:dyDescent="0.35">
      <c r="A134" s="30"/>
      <c r="B134" s="26" t="s">
        <v>16</v>
      </c>
      <c r="C134" s="2">
        <v>26</v>
      </c>
      <c r="D134" s="23">
        <f t="shared" si="44"/>
        <v>3.5716738787004601E-4</v>
      </c>
      <c r="E134" s="23">
        <f t="shared" si="47"/>
        <v>1.1653120660893293E-5</v>
      </c>
      <c r="F134" s="3">
        <v>3469</v>
      </c>
      <c r="G134" s="23">
        <f t="shared" si="45"/>
        <v>4.7654371866199599E-2</v>
      </c>
      <c r="H134" s="23">
        <f t="shared" si="48"/>
        <v>1.5547952143322628E-3</v>
      </c>
      <c r="I134" s="3">
        <v>69300</v>
      </c>
      <c r="J134" s="23">
        <f t="shared" si="46"/>
        <v>0.95198846074593035</v>
      </c>
      <c r="K134" s="23">
        <f t="shared" si="49"/>
        <v>3.1060048530765584E-2</v>
      </c>
      <c r="L134" s="3">
        <f t="shared" si="50"/>
        <v>72795</v>
      </c>
    </row>
    <row r="135" spans="1:12" x14ac:dyDescent="0.35">
      <c r="A135" s="30"/>
      <c r="B135" s="26" t="s">
        <v>17</v>
      </c>
      <c r="C135" s="2">
        <v>0</v>
      </c>
      <c r="D135" s="23">
        <f t="shared" si="44"/>
        <v>0</v>
      </c>
      <c r="E135" s="23">
        <f t="shared" si="47"/>
        <v>0</v>
      </c>
      <c r="F135" s="2">
        <v>1</v>
      </c>
      <c r="G135" s="23">
        <f t="shared" si="45"/>
        <v>0.5</v>
      </c>
      <c r="H135" s="23">
        <f t="shared" si="48"/>
        <v>4.4819694849589586E-7</v>
      </c>
      <c r="I135" s="2">
        <v>1</v>
      </c>
      <c r="J135" s="23">
        <f t="shared" si="46"/>
        <v>0.5</v>
      </c>
      <c r="K135" s="23">
        <f t="shared" si="49"/>
        <v>4.4819694849589586E-7</v>
      </c>
      <c r="L135" s="3">
        <f t="shared" si="50"/>
        <v>2</v>
      </c>
    </row>
    <row r="136" spans="1:12" x14ac:dyDescent="0.35">
      <c r="A136" s="31"/>
      <c r="B136" s="8" t="s">
        <v>18</v>
      </c>
      <c r="C136" s="9">
        <f>SUM(C124:C135)</f>
        <v>1938</v>
      </c>
      <c r="D136" s="11">
        <f t="shared" si="44"/>
        <v>8.6860568618504622E-4</v>
      </c>
      <c r="E136" s="11">
        <f>C136/$L$136</f>
        <v>8.6860568618504622E-4</v>
      </c>
      <c r="F136" s="9">
        <f>SUM(F124:F135)</f>
        <v>329764</v>
      </c>
      <c r="G136" s="11">
        <f t="shared" si="45"/>
        <v>0.1477992185238006</v>
      </c>
      <c r="H136" s="11">
        <f>F136/$L$136</f>
        <v>0.1477992185238006</v>
      </c>
      <c r="I136" s="9">
        <f>SUM(I124:I135)</f>
        <v>1899460</v>
      </c>
      <c r="J136" s="11">
        <f t="shared" si="46"/>
        <v>0.8513321757900143</v>
      </c>
      <c r="K136" s="11">
        <f>I136/$L$136</f>
        <v>0.8513321757900143</v>
      </c>
      <c r="L136" s="9">
        <f>SUM(L124:L135)</f>
        <v>2231162</v>
      </c>
    </row>
  </sheetData>
  <mergeCells count="18">
    <mergeCell ref="A20:A32"/>
    <mergeCell ref="A33:A45"/>
    <mergeCell ref="A59:A71"/>
    <mergeCell ref="A46:A58"/>
    <mergeCell ref="A124:A136"/>
    <mergeCell ref="A1:L1"/>
    <mergeCell ref="I5:K5"/>
    <mergeCell ref="F5:H5"/>
    <mergeCell ref="A4:L4"/>
    <mergeCell ref="A2:L2"/>
    <mergeCell ref="A111:A123"/>
    <mergeCell ref="A98:A110"/>
    <mergeCell ref="A85:A97"/>
    <mergeCell ref="C5:E5"/>
    <mergeCell ref="A3:L3"/>
    <mergeCell ref="A5:B6"/>
    <mergeCell ref="A7:A19"/>
    <mergeCell ref="A72:A84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DDB86DE1-F876-4DEA-8CA4-806F11A1C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55168D-99FE-4DFA-BD66-DBE060B6E497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2006/metadata/properties"/>
    <ds:schemaRef ds:uri="12cb83fd-8f6f-420e-9520-f76c36d279c3"/>
    <ds:schemaRef ds:uri="de12b8b4-6dc7-4dca-8d6a-36bee453234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2010-2019 PDD</vt:lpstr>
      <vt:lpstr>2010-2019 ED</vt:lpstr>
      <vt:lpstr>2010-2019 AS</vt:lpstr>
      <vt:lpstr>'2010-2019 AS'!Print_Titles</vt:lpstr>
      <vt:lpstr>'2010-2019 ED'!Print_Titles</vt:lpstr>
      <vt:lpstr>'2010-2019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dc:description>If you need assistance, please call (916) 326-3802</dc:description>
  <cp:lastModifiedBy>Neeley, Jasmine@OSHPD</cp:lastModifiedBy>
  <cp:lastPrinted>2018-06-05T16:39:07Z</cp:lastPrinted>
  <dcterms:created xsi:type="dcterms:W3CDTF">2015-07-01T18:24:57Z</dcterms:created>
  <dcterms:modified xsi:type="dcterms:W3CDTF">2020-08-27T16:26:22Z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